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BFSO\6. QAE\4.  Technical Inspection Reports\FY-23 TECHNICAL INSPECTIONS\"/>
    </mc:Choice>
  </mc:AlternateContent>
  <xr:revisionPtr revIDLastSave="0" documentId="13_ncr:1_{EF117339-2426-47BE-8679-7316A1512600}" xr6:coauthVersionLast="47" xr6:coauthVersionMax="47" xr10:uidLastSave="{00000000-0000-0000-0000-000000000000}"/>
  <bookViews>
    <workbookView xWindow="-120" yWindow="90" windowWidth="20730" windowHeight="10950" xr2:uid="{00000000-000D-0000-FFFF-FFFF00000000}"/>
  </bookViews>
  <sheets>
    <sheet name="FY 23 TI Checklist" sheetId="1" r:id="rId1"/>
    <sheet name="Report of Finding" sheetId="3" r:id="rId2"/>
  </sheets>
  <definedNames>
    <definedName name="_xlnm.Print_Area" localSheetId="0">'FY 23 TI Checklist'!$A$3:$S$396</definedName>
    <definedName name="_xlnm.Print_Area" localSheetId="1">'Report of Finding'!$A$1:$R$27</definedName>
    <definedName name="_xlnm.Print_Titles" localSheetId="0">'FY 23 TI Checklist'!$1:$2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6" i="1" l="1"/>
  <c r="U277" i="1"/>
  <c r="U293" i="1" l="1"/>
  <c r="U292" i="1"/>
  <c r="U291" i="1"/>
  <c r="U287" i="1"/>
  <c r="U34" i="1" l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150" i="1" l="1"/>
  <c r="U151" i="1"/>
  <c r="U391" i="1"/>
  <c r="U349" i="1" l="1"/>
  <c r="U348" i="1"/>
  <c r="U206" i="1" l="1"/>
  <c r="U17" i="1" l="1"/>
  <c r="U325" i="1" l="1"/>
  <c r="U278" i="1"/>
  <c r="U272" i="1"/>
  <c r="U269" i="1"/>
  <c r="U177" i="1"/>
  <c r="S266" i="1" l="1"/>
  <c r="Q266" i="1"/>
  <c r="X5" i="1"/>
  <c r="V3" i="1"/>
  <c r="U7" i="1" l="1"/>
  <c r="U8" i="1"/>
  <c r="U9" i="1"/>
  <c r="U10" i="1"/>
  <c r="U11" i="1"/>
  <c r="U12" i="1"/>
  <c r="U13" i="1"/>
  <c r="U6" i="1"/>
  <c r="U127" i="1" l="1"/>
  <c r="U80" i="1"/>
  <c r="U69" i="1"/>
  <c r="U71" i="1"/>
  <c r="U264" i="1" l="1"/>
  <c r="U263" i="1"/>
  <c r="U262" i="1"/>
  <c r="U261" i="1"/>
  <c r="U209" i="1"/>
  <c r="U203" i="1"/>
  <c r="U183" i="1"/>
  <c r="U160" i="1"/>
  <c r="U157" i="1"/>
  <c r="U135" i="1"/>
  <c r="U186" i="1" l="1"/>
  <c r="U189" i="1"/>
  <c r="U199" i="1"/>
  <c r="U196" i="1"/>
  <c r="U193" i="1"/>
  <c r="U172" i="1"/>
  <c r="U169" i="1"/>
  <c r="U166" i="1"/>
  <c r="U163" i="1"/>
  <c r="U149" i="1"/>
  <c r="U148" i="1"/>
  <c r="U147" i="1"/>
  <c r="U154" i="1"/>
  <c r="U388" i="1" l="1"/>
  <c r="U385" i="1"/>
  <c r="U382" i="1"/>
  <c r="U363" i="1"/>
  <c r="U375" i="1"/>
  <c r="U372" i="1"/>
  <c r="U369" i="1"/>
  <c r="U366" i="1"/>
  <c r="U360" i="1"/>
  <c r="U354" i="1"/>
  <c r="U357" i="1"/>
  <c r="U338" i="1"/>
  <c r="U341" i="1"/>
  <c r="U330" i="1"/>
  <c r="U329" i="1"/>
  <c r="U328" i="1"/>
  <c r="U344" i="1"/>
  <c r="U322" i="1"/>
  <c r="U319" i="1"/>
  <c r="U318" i="1"/>
  <c r="U317" i="1"/>
  <c r="U316" i="1"/>
  <c r="U313" i="1"/>
  <c r="U335" i="1"/>
  <c r="U334" i="1"/>
  <c r="U333" i="1"/>
  <c r="U310" i="1"/>
  <c r="U309" i="1"/>
  <c r="U308" i="1"/>
  <c r="U307" i="1"/>
  <c r="U306" i="1"/>
  <c r="U305" i="1"/>
  <c r="U378" i="1"/>
  <c r="U299" i="1"/>
  <c r="U298" i="1"/>
  <c r="U302" i="1"/>
  <c r="U284" i="1"/>
  <c r="U260" i="1"/>
  <c r="U254" i="1"/>
  <c r="U251" i="1"/>
  <c r="U245" i="1"/>
  <c r="U242" i="1"/>
  <c r="U257" i="1"/>
  <c r="U248" i="1"/>
  <c r="U236" i="1"/>
  <c r="U239" i="1"/>
  <c r="U226" i="1"/>
  <c r="U223" i="1"/>
  <c r="U220" i="1"/>
  <c r="U217" i="1"/>
  <c r="U229" i="1"/>
  <c r="U214" i="1"/>
  <c r="U202" i="1"/>
  <c r="U180" i="1"/>
  <c r="U192" i="1"/>
  <c r="U146" i="1"/>
  <c r="S143" i="1" s="1"/>
  <c r="U141" i="1"/>
  <c r="U138" i="1"/>
  <c r="U132" i="1"/>
  <c r="U124" i="1"/>
  <c r="U121" i="1"/>
  <c r="U118" i="1"/>
  <c r="U115" i="1"/>
  <c r="U110" i="1"/>
  <c r="U107" i="1"/>
  <c r="U90" i="1"/>
  <c r="U102" i="1"/>
  <c r="U104" i="1"/>
  <c r="U99" i="1"/>
  <c r="U93" i="1"/>
  <c r="U81" i="1"/>
  <c r="U70" i="1"/>
  <c r="U96" i="1"/>
  <c r="U87" i="1"/>
  <c r="U77" i="1"/>
  <c r="U76" i="1"/>
  <c r="U75" i="1"/>
  <c r="U74" i="1"/>
  <c r="U84" i="1"/>
  <c r="U64" i="1"/>
  <c r="U61" i="1"/>
  <c r="U60" i="1"/>
  <c r="U59" i="1"/>
  <c r="U58" i="1"/>
  <c r="U57" i="1"/>
  <c r="U56" i="1"/>
  <c r="U53" i="1"/>
  <c r="U52" i="1"/>
  <c r="U51" i="1"/>
  <c r="U31" i="1"/>
  <c r="U30" i="1"/>
  <c r="U29" i="1"/>
  <c r="U28" i="1"/>
  <c r="U27" i="1"/>
  <c r="U26" i="1"/>
  <c r="U23" i="1"/>
  <c r="U22" i="1"/>
  <c r="U21" i="1"/>
  <c r="U18" i="1"/>
  <c r="U16" i="1"/>
  <c r="S3" i="1" l="1"/>
  <c r="S174" i="1"/>
  <c r="S351" i="1"/>
  <c r="Q351" i="1"/>
  <c r="S211" i="1"/>
  <c r="S233" i="1"/>
  <c r="S281" i="1"/>
  <c r="L393" i="1"/>
  <c r="O393" i="1"/>
  <c r="Q3" i="1"/>
  <c r="W5" i="1"/>
  <c r="S66" i="1"/>
  <c r="S112" i="1"/>
  <c r="S129" i="1"/>
  <c r="S295" i="1"/>
  <c r="Q295" i="1"/>
  <c r="Q112" i="1"/>
  <c r="Q129" i="1"/>
  <c r="Q281" i="1"/>
  <c r="Q66" i="1"/>
  <c r="Q143" i="1"/>
  <c r="Q174" i="1"/>
  <c r="Q211" i="1"/>
  <c r="Q233" i="1"/>
  <c r="W3" i="1"/>
  <c r="L394" i="1" l="1"/>
  <c r="X3" i="1"/>
  <c r="Y3" i="1" s="1"/>
</calcChain>
</file>

<file path=xl/sharedStrings.xml><?xml version="1.0" encoding="utf-8"?>
<sst xmlns="http://schemas.openxmlformats.org/spreadsheetml/2006/main" count="978" uniqueCount="480">
  <si>
    <t>a)</t>
  </si>
  <si>
    <t>b)</t>
  </si>
  <si>
    <t>c)</t>
  </si>
  <si>
    <t>d)</t>
  </si>
  <si>
    <t>MCFMIS Operator</t>
  </si>
  <si>
    <t>Property Clerk</t>
  </si>
  <si>
    <t>Marine Logistics Group, Camp Kinser, Mess Hall #1223</t>
  </si>
  <si>
    <t>Marine Corps Air Station, Futenma, Mess Hall #423</t>
  </si>
  <si>
    <t>Marine Corps Base, Camp Foster, Mess Hall #488</t>
  </si>
  <si>
    <t>HQBN 3D Marine Division, Camp Courtney, Mess Hall #4417</t>
  </si>
  <si>
    <t>Marine Corps Base Brig, Camp Hansen, Mess Hall #21</t>
  </si>
  <si>
    <t>12th Marines Regiment, Camp Hansen, Mess Hall #2365</t>
  </si>
  <si>
    <t>4th Marines Regiment, Camp Schwab, Mess Hall #3434</t>
  </si>
  <si>
    <t>Jungle Warfare Training Center, Camp Gonsalves, Mess Hall #500</t>
  </si>
  <si>
    <t>Marine Corps Air Station, Iwakuni Southside, Mess Hall #222</t>
  </si>
  <si>
    <t>Marine Corps Base, Camp Mujuk, Mess Hall #1104</t>
  </si>
  <si>
    <t>Combined Arms Training Center, Camp Fuji, Mess Hall #280</t>
  </si>
  <si>
    <t>Marine Corps Base Hawaii, Mess Hall #1089</t>
  </si>
  <si>
    <t>YES</t>
  </si>
  <si>
    <t>NO</t>
  </si>
  <si>
    <t>of</t>
  </si>
  <si>
    <t>Date:</t>
  </si>
  <si>
    <t>Administration</t>
  </si>
  <si>
    <t>A.</t>
  </si>
  <si>
    <t>e)</t>
  </si>
  <si>
    <t>f)</t>
  </si>
  <si>
    <t>g)</t>
  </si>
  <si>
    <t>Meal Verification Agent (Cash Collection Agent) Primary/Alternate</t>
  </si>
  <si>
    <t>Cashier(s)</t>
  </si>
  <si>
    <t>Cash Verification Officer</t>
  </si>
  <si>
    <t xml:space="preserve">Marine Corps Food Management Information System (MCFMIS) Operator </t>
  </si>
  <si>
    <t>Meal Verification Agent (Cash Collection Agent)</t>
  </si>
  <si>
    <t>Storeroom Clerk</t>
  </si>
  <si>
    <t>Are turnover binders current and maintained on hand with desktop procedures for the following key billets?</t>
  </si>
  <si>
    <t>Meal Verification Agent</t>
  </si>
  <si>
    <t>h)</t>
  </si>
  <si>
    <t>Food Management Team</t>
  </si>
  <si>
    <t>Technical Inspection</t>
  </si>
  <si>
    <t xml:space="preserve">Quality Assurance Evaluation    </t>
  </si>
  <si>
    <t>Weekly Self Evaluation (DD Form 2973)</t>
  </si>
  <si>
    <t>Preventive Medicine Authority Inspection</t>
  </si>
  <si>
    <t>Veterinary Inspections</t>
  </si>
  <si>
    <t>DD Form 2971, Conditional Employee or Food Employee Reporting Agreement</t>
  </si>
  <si>
    <t>Marine Corps Air Station, Iwakuni Flight line Mess Hall #1562</t>
  </si>
  <si>
    <t>Meal Verification/Cash Collections</t>
  </si>
  <si>
    <t>B.</t>
  </si>
  <si>
    <t xml:space="preserve">Meal Activity Report </t>
  </si>
  <si>
    <t>C.</t>
  </si>
  <si>
    <t>Menu Standards</t>
  </si>
  <si>
    <t xml:space="preserve">Special Feeding </t>
  </si>
  <si>
    <t>D.</t>
  </si>
  <si>
    <t>E.</t>
  </si>
  <si>
    <t>MCFMIS</t>
  </si>
  <si>
    <t>F.</t>
  </si>
  <si>
    <t>Subsistence Inventory Management</t>
  </si>
  <si>
    <t>G.</t>
  </si>
  <si>
    <t>Accountability &amp; Management of Property and Supplies</t>
  </si>
  <si>
    <t>H.</t>
  </si>
  <si>
    <t>Equipment and Facilities Maintenance</t>
  </si>
  <si>
    <t>Are equipment maintenance record jackets complete and maintained on-hand, in accordance with the reference?</t>
  </si>
  <si>
    <t xml:space="preserve">Are handwashing sinks easily accessible to food employees and maintained in accordance with the reference? </t>
  </si>
  <si>
    <t xml:space="preserve">In areas and equipment where food and utensils are exposed, are light bulbs shielded, coated, or otherwise shatter-resistant? </t>
  </si>
  <si>
    <t xml:space="preserve">Is adequate lighting provided in all food contact and storage areas? </t>
  </si>
  <si>
    <t>Food Employee Training</t>
  </si>
  <si>
    <t>I.</t>
  </si>
  <si>
    <t>Does the Mess Hall Manager have a completion certificate on file for the Civilian Personnel Management for Military Supervisors Course?</t>
  </si>
  <si>
    <t>J.</t>
  </si>
  <si>
    <t>Person-In-Charge (PIC) Responsibilities</t>
  </si>
  <si>
    <t xml:space="preserve">Is a designated PIC at the mess hall during all hours of operation? </t>
  </si>
  <si>
    <t>Are the following verification records prepared correctly, certified, and maintained on file in accordance with the reference?</t>
  </si>
  <si>
    <t>Meal Closeout Receipt</t>
  </si>
  <si>
    <t>Does the total amount of cash maintained by the Meal Verification Agent reflect the amount of cash collected from Cashier turn-ins?</t>
  </si>
  <si>
    <t xml:space="preserve">Are internal control procedures followed for identifying personnel authorized to subsist and proper cash collections? </t>
  </si>
  <si>
    <t xml:space="preserve">Are all copies of certified deposit slips (OTCnet deposit ticket) maintained on hand, with corresponding Military Banking Facility (MBF) teller stamp verification, in accordance with the reference? </t>
  </si>
  <si>
    <t>Are cash meal payment sheets (i.e. NAVMC 10298) secured in a GSA approved safe and issued in accordance with the reference?</t>
  </si>
  <si>
    <t>Is cash collected for the sale of meals secured in a GSA approved safe and maintained in accordance with the reference?</t>
  </si>
  <si>
    <t>Is the Responsible Individual (RI) appointed, in writing, by the Responsible Officer?</t>
  </si>
  <si>
    <t xml:space="preserve">Is minor and preventive maintenance being performed regularly, in accordance with the reference and manufacturers operating instructions (i.e. cleaning and lubricating equipment)? </t>
  </si>
  <si>
    <t>K.</t>
  </si>
  <si>
    <t>Food Safety and Sanitation</t>
  </si>
  <si>
    <t>Is appropriate personal protective equipment (PPE) worn for personnel operating warewashing systems?</t>
  </si>
  <si>
    <t>Are sanitizing methods used to reduce microorganisms, as follows:</t>
  </si>
  <si>
    <t xml:space="preserve">Good personal hygiene </t>
  </si>
  <si>
    <t xml:space="preserve">Proper use of hair restraint </t>
  </si>
  <si>
    <t xml:space="preserve">Proper care of exposed arms/hands </t>
  </si>
  <si>
    <t>Personal Belongings</t>
  </si>
  <si>
    <t>Chemical Storage</t>
  </si>
  <si>
    <t>Maintaining Mops and Cleaning Cloths</t>
  </si>
  <si>
    <t xml:space="preserve">Are food-contact surfaces cleaned and sanitized in accordance with the reference, to include? </t>
  </si>
  <si>
    <t>Food Equipment</t>
  </si>
  <si>
    <t>Utensils</t>
  </si>
  <si>
    <t>Smallwares</t>
  </si>
  <si>
    <t>Storage Dispensers</t>
  </si>
  <si>
    <t xml:space="preserve">Are ice machines cleaned, sanitized, and maintained in accordance with the reference? </t>
  </si>
  <si>
    <t>Is a clean and hygienic environment maintained throughout the mess hall interior for the health and safety of employees and patrons?</t>
  </si>
  <si>
    <t>Walls, Ceilings and Floors</t>
  </si>
  <si>
    <t>Dining Area</t>
  </si>
  <si>
    <t xml:space="preserve">Restrooms </t>
  </si>
  <si>
    <t xml:space="preserve">Are single use (disposable) gloves worn in accordance with the reference? </t>
  </si>
  <si>
    <t>L.</t>
  </si>
  <si>
    <t xml:space="preserve">Food Preparation </t>
  </si>
  <si>
    <t xml:space="preserve">Are permissible leftovers from the serving line being retained and cooled, when appropriate, in accordance with the reference?  </t>
  </si>
  <si>
    <t xml:space="preserve">Are portions prepared, portions served, and leftovers annotated on the production worksheet for future forecasting and post meal history? </t>
  </si>
  <si>
    <t xml:space="preserve">Are approved thawing methods utilized in accordance with the reference? 
</t>
  </si>
  <si>
    <t>SECTION A:</t>
  </si>
  <si>
    <t>SECTION B:</t>
  </si>
  <si>
    <t>SECTION C:</t>
  </si>
  <si>
    <t>SECTION D:</t>
  </si>
  <si>
    <t>SECTION E:</t>
  </si>
  <si>
    <t>SECTION F:</t>
  </si>
  <si>
    <t>SECTION G:</t>
  </si>
  <si>
    <t>SECTION H:</t>
  </si>
  <si>
    <t>SECTION I:</t>
  </si>
  <si>
    <t>SECTION J:</t>
  </si>
  <si>
    <t>SECTION K:</t>
  </si>
  <si>
    <t>SECTION L:</t>
  </si>
  <si>
    <t>TOTAL</t>
  </si>
  <si>
    <t>OF</t>
  </si>
  <si>
    <t>Requisitions through MCFMIS</t>
  </si>
  <si>
    <t>Receiving Subsistence</t>
  </si>
  <si>
    <t>Issuing Subsistence</t>
  </si>
  <si>
    <t>Preparation and Serving</t>
  </si>
  <si>
    <t>Accounting for Subsistence</t>
  </si>
  <si>
    <t>Are single-day folders maintained on file with required documents, in accordance with the reference? (3 months, plus the current month)?</t>
  </si>
  <si>
    <t>Are all perishable and non-perishable subsistence items marked, as follows:</t>
  </si>
  <si>
    <t xml:space="preserve">Are subsistence items issued in accordance with the reference for proper management and accountability? </t>
  </si>
  <si>
    <t>Are receiving and storage areas properly maintained in accordance with the reference?</t>
  </si>
  <si>
    <t xml:space="preserve">Are appropriate request forms, rosters, and verification records accurate, and submitted in accordance with the reference? </t>
  </si>
  <si>
    <t>Are control procedures in place to affect the safekeeping of all subsistence supplies (i.e. posted access rosters)?</t>
  </si>
  <si>
    <t xml:space="preserve">Individually marked with original date of receipt </t>
  </si>
  <si>
    <t xml:space="preserve">Re-marked with the approximate keeping time (AKT) or extended shelf life date </t>
  </si>
  <si>
    <t>Are periodic inventories performed to maintain an accurate account of subsistence items, as follows:</t>
  </si>
  <si>
    <t>Spot Inventories</t>
  </si>
  <si>
    <t>Storage Area Inventories</t>
  </si>
  <si>
    <t>Are subsistence items accounted for to prevent over/and/or under stocking of inventory items? If not, are Letters of Adjustments prepared, signed, and maintained on-hand in accordance with the reference?</t>
  </si>
  <si>
    <t>Pest Control</t>
  </si>
  <si>
    <t>Exhaust Ventilation Hood System</t>
  </si>
  <si>
    <t>Fire Suppression System</t>
  </si>
  <si>
    <t>Contract Beverage Service Support</t>
  </si>
  <si>
    <t xml:space="preserve">Clean uniform, free from soiled substances </t>
  </si>
  <si>
    <t xml:space="preserve">Proper and frequent handwashing </t>
  </si>
  <si>
    <t>Are proper procedures followed to complete bulk entry transactions?</t>
  </si>
  <si>
    <t>Does the actual headcount for meals provided match the actual number of meals prepared for special meal support? If not, has a report of survey been completed?</t>
  </si>
  <si>
    <t>Are required MCFMIS programs utilized properly in accordance with the reference for:</t>
  </si>
  <si>
    <t xml:space="preserve">Are all perishable and semi-perishable items properly stored at specified storage temperatures? </t>
  </si>
  <si>
    <t>Mess Hall Officer</t>
  </si>
  <si>
    <t>Mess Hall Manager</t>
  </si>
  <si>
    <t>Are all required reports and standard forms, current, and maintained on file in accordance with the reference?</t>
  </si>
  <si>
    <t>Manpower Roster/Report (Submitted to Food Service Office)</t>
  </si>
  <si>
    <t>Cashier</t>
  </si>
  <si>
    <t xml:space="preserve">Has the mess hall stayed within its authorized monetary limit for cash collected for the sale of meals? </t>
  </si>
  <si>
    <t>Are public funds collected for the sale of meals separated from any other funds (i.e. private funds)?</t>
  </si>
  <si>
    <t xml:space="preserve">Are safe combinations changed periodically, (upon termination, revocation or appointment of new appointee), not to exceed 6 months? </t>
  </si>
  <si>
    <t>Are special feeding requirements validated by the mess hall and meal support provided in accordance with the reference?</t>
  </si>
  <si>
    <t>Are all training requirements verified and documented in accordance with the reference?</t>
  </si>
  <si>
    <t>Are nonfood-contact surfaces cleaned to standard, and at a frequency in accordance with the reference?</t>
  </si>
  <si>
    <t>Are all foods prepared in accordance with recipe instructions and preparation methods to ensure good quality products?</t>
  </si>
  <si>
    <t>Ensure all patrons are identified by a CAC/military identification card</t>
  </si>
  <si>
    <t>Ensure payment is made by all personnel prior to consumption of the meal</t>
  </si>
  <si>
    <t>Storeroom Personnel</t>
  </si>
  <si>
    <t>Is information regarding the F2F® program criteria and DOD Menu Standards displayed at each garrison mess hall, within patron view?</t>
  </si>
  <si>
    <t>Are proper procedures followed in order to ensure orderliness in the mess hall?</t>
  </si>
  <si>
    <t>1)</t>
  </si>
  <si>
    <t>2)</t>
  </si>
  <si>
    <t>3)</t>
  </si>
  <si>
    <t>4)</t>
  </si>
  <si>
    <t>5)</t>
  </si>
  <si>
    <t>6)</t>
  </si>
  <si>
    <t>7)</t>
  </si>
  <si>
    <t>N/O</t>
  </si>
  <si>
    <t>8)</t>
  </si>
  <si>
    <t>9)</t>
  </si>
  <si>
    <t>10)</t>
  </si>
  <si>
    <t>11)</t>
  </si>
  <si>
    <t>12)</t>
  </si>
  <si>
    <t>13)</t>
  </si>
  <si>
    <t>Are proper accounting procedures followed to prevent erroneous headcount data or cash collection; if not is there a justification letter submitted in accordance with the reference?</t>
  </si>
  <si>
    <t>By Direction Letter (Mess Hall Officer)</t>
  </si>
  <si>
    <t>Letter of Authorization to subsist</t>
  </si>
  <si>
    <t>Is the MCFMIS logbook maintained in accordance with the reference (MCFMIS going down, cost updates, corrections to inventories, etc.)?</t>
  </si>
  <si>
    <t xml:space="preserve">Are weekly cost updates performed in accordance with the reference? </t>
  </si>
  <si>
    <t>Are Production Worksheets printed and provided, by production area, in accordance with the approved master menu?</t>
  </si>
  <si>
    <t xml:space="preserve">Are menu changes submitted and approved in accordance with the reference? </t>
  </si>
  <si>
    <t xml:space="preserve">Are all authorized subsistence and local market ready items, to include condiments, procured from an approved source? </t>
  </si>
  <si>
    <t>Upon request, can personnel appointed and authorized access to MCFMIS demonstrate knowledge and proficiency of their duties?</t>
  </si>
  <si>
    <t>Upon request, can the following individuals demonstrate knowledge and proficiency of their duties?</t>
  </si>
  <si>
    <t>Upon request, can the PIC demonstrate knowledge and proficiency of their duties?</t>
  </si>
  <si>
    <t>Is a current and accurate copy of the Minor Property Report (MPR) submitted in accordance with the reference?</t>
  </si>
  <si>
    <t>Is there a three day reserve of paper gear maintained on hand in accordance with the reference?</t>
  </si>
  <si>
    <t>Is a current and accurate copy of the Mess Hall Equipment Replacement Record (MERR) certified in accordance with the reference and maintained on hand?</t>
  </si>
  <si>
    <t>Are excess equipment and property items removed from the mess hall in accordance with the reference?</t>
  </si>
  <si>
    <t>Is the Funds Ledger utilized to record expenditures of Operation and Maintenance, Marine Corps (O&amp;MMC) 1106 funds?</t>
  </si>
  <si>
    <t>Are service tickets/work requests submitted and recorded in a logbook in order to maintain the facility and mess hall equipment in good operating condition?</t>
  </si>
  <si>
    <t>Are facility support services performed and completed in accordance with the reference? Note: vendor invoice receipt(s) will be kept on file for completed services.</t>
  </si>
  <si>
    <t xml:space="preserve">Have all personnel assigned as a Person-In-Charge (PIC) successfully completed the Food Safety Managers/Supervisor’s Course or equivalent certification course in accordance with the reference? </t>
  </si>
  <si>
    <t>Heat sanitizers used in accordance with the reference?</t>
  </si>
  <si>
    <t>Proper sanitation practices</t>
  </si>
  <si>
    <t>Is food waste and refuge properly disposed of, contained and covered to prevent pest or rodent infestation?</t>
  </si>
  <si>
    <t>Are grease traps, food grinders, and other plumbing fixtures clean and free from debris to prevent obnoxious odors and pest harborage?</t>
  </si>
  <si>
    <t>Are all raw meats, poultry, eggs, and fish cooked thoroughly to its minimum internal temperature?</t>
  </si>
  <si>
    <t>Are reheated foods held at 165ºF for a minimum of 15 seconds within two hours and then held at 135ºF or above until consumed or discarded?</t>
  </si>
  <si>
    <t xml:space="preserve">Are temperature and time readings annotated on the corresponding temperature chart for all storage areas to include hot and cold holding cabinets? </t>
  </si>
  <si>
    <t xml:space="preserve">Are fruits and vegetables washed, processed, and prepared properly to maintain good quality and appearance in accordance with the reference? </t>
  </si>
  <si>
    <t>Quarterly Cash Verification Audits</t>
  </si>
  <si>
    <t>NAVMC Form 10789 (Meal Verification Sheet)</t>
  </si>
  <si>
    <t>NAVMC Form 10298 (Cash Meal Payment Sheet)</t>
  </si>
  <si>
    <t>Is the POS logbook maintained in accordance with the reference (e.g. POS system errors, erroneous POS transactions, corrections to headcount data, modifications to verification records, service calls to computrition, etc.)?</t>
  </si>
  <si>
    <t>Are safe combinations accessible to only the appointee entrusted with safeguarding funds (i.e. each Meal Verification Agent and each individual Cashier)?</t>
  </si>
  <si>
    <t xml:space="preserve">Are all food items served in compliance with minimum DoD menu standards and master menu requirements (i.e. serving fruits with dessert)? </t>
  </si>
  <si>
    <t>Are First In First Out (FIFO) procedures followed to ensure the proper rotation of subsistence items, and to prevent spoilage and waste?</t>
  </si>
  <si>
    <t>MESS HALL NAME, CAMP/STATION, MESS HALL BLDG #</t>
  </si>
  <si>
    <t>T&amp;R (MOS 3381) training</t>
  </si>
  <si>
    <t>Occupational workplace safety training</t>
  </si>
  <si>
    <t>Paragraph numbers are listed next to each question.</t>
  </si>
  <si>
    <t>Upon request, can storeroom personnel demonstrate knowledge and proficiency of their duties?</t>
  </si>
  <si>
    <t xml:space="preserve"> </t>
  </si>
  <si>
    <t>L</t>
  </si>
  <si>
    <t>Dec</t>
  </si>
  <si>
    <t>K</t>
  </si>
  <si>
    <t>Nov</t>
  </si>
  <si>
    <t>J</t>
  </si>
  <si>
    <t>Oct</t>
  </si>
  <si>
    <t>I</t>
  </si>
  <si>
    <t>Sep</t>
  </si>
  <si>
    <t>H</t>
  </si>
  <si>
    <t>Aug</t>
  </si>
  <si>
    <t>G</t>
  </si>
  <si>
    <t>Jul</t>
  </si>
  <si>
    <t>F</t>
  </si>
  <si>
    <t>Jun</t>
  </si>
  <si>
    <t>E</t>
  </si>
  <si>
    <t>May</t>
  </si>
  <si>
    <t>D</t>
  </si>
  <si>
    <t>Apr</t>
  </si>
  <si>
    <t>C</t>
  </si>
  <si>
    <t>Mar</t>
  </si>
  <si>
    <t>B</t>
  </si>
  <si>
    <t>05</t>
  </si>
  <si>
    <t>Feb</t>
  </si>
  <si>
    <t>Dinner Brunch</t>
  </si>
  <si>
    <t>A</t>
  </si>
  <si>
    <t>00</t>
  </si>
  <si>
    <t>Jan</t>
  </si>
  <si>
    <t>Breakfast Brunch</t>
  </si>
  <si>
    <t>Dinner</t>
  </si>
  <si>
    <t>Lunch</t>
  </si>
  <si>
    <t>Breakfast</t>
  </si>
  <si>
    <t>Section  &amp; Question</t>
  </si>
  <si>
    <t>Evaluators:</t>
  </si>
  <si>
    <t>Meal Period:</t>
  </si>
  <si>
    <t>End Time</t>
  </si>
  <si>
    <t>Start Time</t>
  </si>
  <si>
    <t>Yr.</t>
  </si>
  <si>
    <t>Mo.</t>
  </si>
  <si>
    <t>Day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</si>
  <si>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</si>
  <si>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</si>
  <si>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</si>
  <si>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</si>
  <si>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</si>
  <si>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</si>
  <si>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</si>
  <si>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</si>
  <si>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</si>
  <si>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</si>
  <si>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</si>
  <si>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</si>
  <si>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Grease and Waste Extraction / Disposal</t>
  </si>
  <si>
    <t xml:space="preserve">III Marine Information Group, Camp Hansen, Mess Hall #2635 </t>
  </si>
  <si>
    <t>FINDINGS:</t>
  </si>
  <si>
    <t>Finding</t>
  </si>
  <si>
    <t>Findings / Remarks</t>
  </si>
  <si>
    <t>REPEAT:</t>
  </si>
  <si>
    <t>Manager</t>
  </si>
  <si>
    <t>Marine Corps Air Station, Iwakuni Northside Mess Hall #1562</t>
  </si>
  <si>
    <t>Marine Corps Air Station, Iwakuni Flight line Mess Hall #6222</t>
  </si>
  <si>
    <t>Post Meal Counts</t>
  </si>
  <si>
    <t>Are Cook Chill items ordered in accordance with the master menu requirements?</t>
  </si>
  <si>
    <t>Are potentially hazardous foods (PHFs) and prohibited leftovers, to include returned, previously served, unsafe, advanced preparation, or contaminated food products properly discarded as required by the reference?</t>
  </si>
  <si>
    <t xml:space="preserve">Do Head Count Reports accurately reflect the number of monetary credits collected from the Meal Activity Report, or other supporting verification record (NAVMC 10789 and/or NAVMC 10298)?  </t>
  </si>
  <si>
    <t xml:space="preserve">Are Head Count Reports verified and signed by a designated official in accordance with the reference? </t>
  </si>
  <si>
    <t>Are procedures in place to protect food from cross contamination throughout the mess hall?</t>
  </si>
  <si>
    <t>Food storage</t>
  </si>
  <si>
    <t>Equipment and utensils</t>
  </si>
  <si>
    <t>Are the following personnel appointed via DD Form 577, with DD Form 577 revocation from previous appointee?</t>
  </si>
  <si>
    <t>Are the following personnel appointed via NAVMC 11869?</t>
  </si>
  <si>
    <t xml:space="preserve">Are all food items properly labeled and discarded when appropriate?        
</t>
  </si>
  <si>
    <t>Reference</t>
  </si>
  <si>
    <t>Is the mess hall premises free from signs of rodents, insect, or pest infestation?</t>
  </si>
  <si>
    <t xml:space="preserve">Is nutritional calorie information posted where a patron can easily view the information when making a selection? </t>
  </si>
  <si>
    <t xml:space="preserve"> Do temporary substitutions to master menu items meet the F2F color code criteria</t>
  </si>
  <si>
    <t>Does the Chief Cook ensure appropriate portion sizes are served in order to meet minimum Military Dietary Reference Intakes (MDRIs) and menu nutrition standards?</t>
  </si>
  <si>
    <t>MCO P5102.1B</t>
  </si>
  <si>
    <t>DoDINST 1338.10</t>
  </si>
  <si>
    <t xml:space="preserve">             a) Department of Defense Food Service Program (DFSP)</t>
  </si>
  <si>
    <t>MCO P10110.42</t>
  </si>
  <si>
    <t>MCO P10110.43</t>
  </si>
  <si>
    <t>MCO 10110.49</t>
  </si>
  <si>
    <t>NAVMC 3500.35C</t>
  </si>
  <si>
    <t>NAVSUP P-486</t>
  </si>
  <si>
    <t>NAVMED P5010-1</t>
  </si>
  <si>
    <t>NAVMC 2733</t>
  </si>
  <si>
    <t>MCIPACBul 10110.1</t>
  </si>
  <si>
    <t>OPNAVINST 4061.4/MCO 4061.1</t>
  </si>
  <si>
    <t>N/A</t>
  </si>
  <si>
    <t xml:space="preserve">Are the following required publications (orders, directives, and bulletins) current and maintained on hand?                      </t>
  </si>
  <si>
    <t xml:space="preserve">             d) Armed Forces Recipe Service Index.                                                                                      </t>
  </si>
  <si>
    <t xml:space="preserve">             e) Nutrition &amp; Menu Standards for Human Performance Optimization</t>
  </si>
  <si>
    <t xml:space="preserve">             f) Food Service Training &amp; Readiness Manual</t>
  </si>
  <si>
    <t>X</t>
  </si>
  <si>
    <t>Dis</t>
  </si>
  <si>
    <t xml:space="preserve">Are menus posted within patron view in accordance with the reference? </t>
  </si>
  <si>
    <t>Does a training schedule meet minimum training requirements in accordance with the reference?</t>
  </si>
  <si>
    <t>Foodborne disease prevention</t>
  </si>
  <si>
    <t>Application of HACCP principles</t>
  </si>
  <si>
    <t>Other requirements as it relates to the food</t>
  </si>
  <si>
    <t xml:space="preserve">Are food safety and sanitation standard being observed during food preparation and serving?  </t>
  </si>
  <si>
    <t xml:space="preserve">Are hot foods kept at 135 degrees and above, and prepared cold foods kept at 41 degrees and below? </t>
  </si>
  <si>
    <t>MCIPACO Ch.1Par 7.2.b.9</t>
  </si>
  <si>
    <t>MCIPACO Ch.1Par 7.2.b.10</t>
  </si>
  <si>
    <t>MCIPACO Ch.1Par 8.a</t>
  </si>
  <si>
    <t>MCIPACO Ch.1Par 8.b</t>
  </si>
  <si>
    <t>MCIPACO Ch.1Par 8.c</t>
  </si>
  <si>
    <t xml:space="preserve">MCIPACO Ch.10 Par 19. b. </t>
  </si>
  <si>
    <t>MCIPACO Ch.2 Par 4.a.5</t>
  </si>
  <si>
    <t>MCIPACO Ch.2 Par 4.b.(1)</t>
  </si>
  <si>
    <t>MCIPACO Ch.2 Par 4.b.(2)</t>
  </si>
  <si>
    <t>MCIPACO Ch.2 Par 4.b.(3)</t>
  </si>
  <si>
    <t>MCIPACO Ch.2 Par 4.c.(2)</t>
  </si>
  <si>
    <t>MCIPACO Ch.2 Par 4.c.(3)</t>
  </si>
  <si>
    <t>MCIPACO Ch.2 Par 4.c.(4)</t>
  </si>
  <si>
    <t xml:space="preserve">MCIPACO Ch.2 Par 2.b. </t>
  </si>
  <si>
    <t xml:space="preserve">MCIPACO Ch.14 Par 2.c.  </t>
  </si>
  <si>
    <t xml:space="preserve">MCIPACO Ch.14 Par 2.d.  </t>
  </si>
  <si>
    <t xml:space="preserve">MCIPACO Ch.14 Par 3.a.  </t>
  </si>
  <si>
    <t xml:space="preserve">MCIPACO Ch.17 Par 1.c.  </t>
  </si>
  <si>
    <t xml:space="preserve">MCIPACO Ch.10 Par 3.c.  </t>
  </si>
  <si>
    <t xml:space="preserve">MCIPACO Ch.10 Par 6.d. (2)  </t>
  </si>
  <si>
    <t xml:space="preserve">MCIPACO Ch.10 Par 22.k (4) </t>
  </si>
  <si>
    <t>MCIPACO Ch.14 Par 6</t>
  </si>
  <si>
    <t>MCIPACO Ch.14 Par 12</t>
  </si>
  <si>
    <t xml:space="preserve">Food Safety and sanitation training </t>
  </si>
  <si>
    <t>MCIPACO Ch.5 Par 4/7</t>
  </si>
  <si>
    <t>MCIPACO Ch.5 Par 5/7</t>
  </si>
  <si>
    <t xml:space="preserve">Are operating and safety instructions for all food service equipment readily available to all food service personnel?     </t>
  </si>
  <si>
    <t>Are the following appointment letters on file, appointed by the Camp/Station Commander/Commanding Officer?</t>
  </si>
  <si>
    <t>Rev 8, 2022</t>
  </si>
  <si>
    <t>MCO 10110.14N</t>
  </si>
  <si>
    <t xml:space="preserve">Is a written work stoppage contingency plan reviewed annually and signed by the Camp/Station Commander/Commanding Officer, in accordance with the reference? </t>
  </si>
  <si>
    <t>Are good management practices followed to conserve energy in the mess hall (i.e. conservation of utilities and food service equipment)?</t>
  </si>
  <si>
    <t>Chemical sanitizers used in accordance with Environmental Protection Agency (EPA) registered instructions?</t>
  </si>
  <si>
    <t xml:space="preserve">             j) MCIPAC (28-Day) Master Menu                                                                               </t>
  </si>
  <si>
    <t xml:space="preserve">             b) Marine Corps Food Service and Subsistence Program</t>
  </si>
  <si>
    <t xml:space="preserve">             c) Armed Forces Recipe Service (Cards)                                                                                 </t>
  </si>
  <si>
    <t xml:space="preserve">             g) Food Service Operations                                                                                                     </t>
  </si>
  <si>
    <t xml:space="preserve">             h) Tri Service Food Code                                                                                                  </t>
  </si>
  <si>
    <t xml:space="preserve">             i) Energy Conservation in the Mess Hall                                                                                            </t>
  </si>
  <si>
    <t xml:space="preserve">             k) Food Safety Training Program</t>
  </si>
  <si>
    <t xml:space="preserve">             l) MCFMIS SOP rev 8, Jun 2022                                                                                                                         </t>
  </si>
  <si>
    <t xml:space="preserve">             m) MLC/IHA Handbook (for contract employees)                                                                                                         </t>
  </si>
  <si>
    <t xml:space="preserve">             n) Navy &amp; Marine Corps Mishap and Safety Investigation, Reporting, and Record Keeping                                                                                                                                              </t>
  </si>
  <si>
    <t xml:space="preserve">             o) Food Service Memorandums</t>
  </si>
  <si>
    <t>Are all Corrective Action Plans (CAPs) prepared and kept on file in accordance with the reference?</t>
  </si>
  <si>
    <t>MCIPACO Ch.2 Par 5.a.1 (a)</t>
  </si>
  <si>
    <t>MCIPACO Ch.2 Par 5.a.1 (b)</t>
  </si>
  <si>
    <t>MCIPACO Ch.2 Par 5.a.1 (c)</t>
  </si>
  <si>
    <t>MCIPACO Ch.2 Par 5.a.1 (d)</t>
  </si>
  <si>
    <t>MCIPACO Ch.2 Par 5.a.1 (e)</t>
  </si>
  <si>
    <t>MCIPACO Ch.2 Par 5.a.1 (f)</t>
  </si>
  <si>
    <t xml:space="preserve">MCIPACO Ch.2 Par 2.a </t>
  </si>
  <si>
    <t>MCIPACO Ch.7 Par 6</t>
  </si>
  <si>
    <t xml:space="preserve">MCIPACO Ch.7 Par 6 </t>
  </si>
  <si>
    <t xml:space="preserve">MCIPACO Ch.14 Par 4.b. (o) </t>
  </si>
  <si>
    <t xml:space="preserve">MCIPACO Ch.10 Par 19.b. </t>
  </si>
  <si>
    <t xml:space="preserve">MCIPACO Ch.1 Par 9.g. </t>
  </si>
  <si>
    <t>MCIPACO Ch.10 Par 6</t>
  </si>
  <si>
    <t xml:space="preserve">MCIPACO Ch.10 Par 14  </t>
  </si>
  <si>
    <t xml:space="preserve">MCIPACO Ch.10 Par 16 </t>
  </si>
  <si>
    <t xml:space="preserve">MCIPACO Ch.10 Par 14 </t>
  </si>
  <si>
    <t>MCIPACO Ch.10 Par 22</t>
  </si>
  <si>
    <t xml:space="preserve">MCIPACO Ch.10 Par 23  </t>
  </si>
  <si>
    <t xml:space="preserve">MCIPACO Ch.10 Par 22.b. </t>
  </si>
  <si>
    <t xml:space="preserve">MCIPACO Ch.10 Par 19.c. </t>
  </si>
  <si>
    <t xml:space="preserve">MCIPACO Ch.10 Par 19.d. </t>
  </si>
  <si>
    <t xml:space="preserve">MCIPACO Ch.10 Par 19.a. </t>
  </si>
  <si>
    <t xml:space="preserve">MCIPACO Ch.10 Par 19.f. (1) </t>
  </si>
  <si>
    <t xml:space="preserve">MCIPACO Ch.10 Par 19.f.  </t>
  </si>
  <si>
    <t xml:space="preserve">MCIPACO Ch.10 Par 19.f. (2) </t>
  </si>
  <si>
    <t>MCIPACO Ch.3 Par 4</t>
  </si>
  <si>
    <t xml:space="preserve">MCIPACO Ch.3 Par 5 </t>
  </si>
  <si>
    <t>MCIPACO Ch.3 Par 5.e.</t>
  </si>
  <si>
    <t>MCO 10110.14N Ch.20 Par 7.b.</t>
  </si>
  <si>
    <t>MCIPACO Ch.3 Par 5.c.</t>
  </si>
  <si>
    <t>MCIPACO Ch.13 Par 13.</t>
  </si>
  <si>
    <t>MCIPACO Ch.13 Par 1</t>
  </si>
  <si>
    <t xml:space="preserve">MCIPACO Ch.13 Par 20 </t>
  </si>
  <si>
    <t xml:space="preserve">MCIPACO Ch.13 Par 24 </t>
  </si>
  <si>
    <t xml:space="preserve">MCIPACO Ch.11 Par 6 </t>
  </si>
  <si>
    <t xml:space="preserve">MCIPACO Ch.11 Par 6.e. </t>
  </si>
  <si>
    <t xml:space="preserve">MCIPACO Ch.11 Par 7  </t>
  </si>
  <si>
    <t>MCIPACO Ch.11 Par 8</t>
  </si>
  <si>
    <t xml:space="preserve">MCIPACO Ch.11 Par 9  </t>
  </si>
  <si>
    <t xml:space="preserve">MCIPACO Ch.11 Par 8.b.  </t>
  </si>
  <si>
    <t xml:space="preserve">MCIPACO Ch.11 Par 5.b.  </t>
  </si>
  <si>
    <t xml:space="preserve">MCIPACO Ch.11 Par 5.a.  </t>
  </si>
  <si>
    <t xml:space="preserve">MCIPACO Ch.11 Par 6.g. </t>
  </si>
  <si>
    <t xml:space="preserve">MCIPACO Ch.11 Par 8.a.  </t>
  </si>
  <si>
    <t xml:space="preserve">MCIPACO Ch.11 Par 9.a. </t>
  </si>
  <si>
    <t xml:space="preserve">MCIPACO Ch.11 Par 9.a.  </t>
  </si>
  <si>
    <t xml:space="preserve">MCIPACO Ch.11 Par 4.b. </t>
  </si>
  <si>
    <t xml:space="preserve">MCIPACO Ch.14 Par 5.a.  </t>
  </si>
  <si>
    <t xml:space="preserve">MCIPACO Ch.2 Par 3.f.  </t>
  </si>
  <si>
    <t xml:space="preserve">MCIPACO Ch.12 Par 6.a.  </t>
  </si>
  <si>
    <t xml:space="preserve">MCIPACO Ch.15 Par 5 </t>
  </si>
  <si>
    <t xml:space="preserve">MCIPACO Ch.14 Par 5.b. </t>
  </si>
  <si>
    <t xml:space="preserve">MCIPACO Ch.12 Par 6.b.  </t>
  </si>
  <si>
    <t xml:space="preserve">MCIPACO Ch.12 Par 6.c. </t>
  </si>
  <si>
    <t xml:space="preserve">MCIPACO Ch.14 Par 5.a. (11)  </t>
  </si>
  <si>
    <t xml:space="preserve">MCIPACO Ch.12 Par 7  </t>
  </si>
  <si>
    <t xml:space="preserve">MCIPACO Ch.12 Par 3.b. (1)  </t>
  </si>
  <si>
    <t xml:space="preserve">MCIPACO Ch.12 Par 3.b. (2)  </t>
  </si>
  <si>
    <t xml:space="preserve">MCIPACO Ch.12 Par 3.b.  </t>
  </si>
  <si>
    <t xml:space="preserve">MCIPACO Ch.15 Par 4  </t>
  </si>
  <si>
    <t xml:space="preserve">MCIPACO Ch.8 Par 2.d. </t>
  </si>
  <si>
    <t xml:space="preserve">MCIPACO Ch.8 Par 7.a. </t>
  </si>
  <si>
    <t xml:space="preserve">MCIPACO Ch.8 Par 7.d. </t>
  </si>
  <si>
    <t>MCIPACO Ch.8 Par 4.a. (1)</t>
  </si>
  <si>
    <t>MCIPACO Ch.8 Par 4</t>
  </si>
  <si>
    <t>MCIPACO Ch.8 Par 2.d. (9)</t>
  </si>
  <si>
    <t>MCIPACO Ch.16 Par 3.a. (2)</t>
  </si>
  <si>
    <t>MCIPACO Ch.16 Par 4.a.</t>
  </si>
  <si>
    <t>MCO 10110.14N Ch.13 Par 12.b.</t>
  </si>
  <si>
    <t>MCIPACO Ch.16 Par 6.a.</t>
  </si>
  <si>
    <t>MCIPACO Ch.16 Par 8</t>
  </si>
  <si>
    <t>MCIPACO Ch.14 Par 16.i.</t>
  </si>
  <si>
    <t>NAVMED P5010-1, Ch.9-204.14</t>
  </si>
  <si>
    <t>MCIPACO Ch.14 Par 16.h.</t>
  </si>
  <si>
    <t>MCIPACO Ch.16 Par 7.a.</t>
  </si>
  <si>
    <t>MCIPACO Ch.16 Par 7.b.</t>
  </si>
  <si>
    <t>MCIPACO Ch.16 Par 7.c.</t>
  </si>
  <si>
    <t>MCIPACO Ch.16 Par 7.d. &amp; e.</t>
  </si>
  <si>
    <t>MCIPACO Ch.16 Par 7.h.</t>
  </si>
  <si>
    <t>MCIPACO Ch.5 Par 6</t>
  </si>
  <si>
    <t xml:space="preserve">MCIPACO Ch.5 Par 7 </t>
  </si>
  <si>
    <t>MCIPACO Ch.5 Par 3.c. / Par 7</t>
  </si>
  <si>
    <t>MCIPACO Ch.5 Par 3.b.</t>
  </si>
  <si>
    <t>MCIPACO Ch.14 Par 4.b.</t>
  </si>
  <si>
    <t>MCIPACO Ch.14 Par 4.c.</t>
  </si>
  <si>
    <t>MCIPACO Ch.14 Par 4.c.(4)</t>
  </si>
  <si>
    <t>MCIPACO Ch.14 Par 16.b. (1)</t>
  </si>
  <si>
    <t>MCIPACO Ch.14 Par 16.b. (2)</t>
  </si>
  <si>
    <t>MCIPACO Ch.5 Par 5.e.</t>
  </si>
  <si>
    <t>MCIPACO Ch.14 Par 16.g.</t>
  </si>
  <si>
    <t>MCIPACO Ch.14 Par 16.f.</t>
  </si>
  <si>
    <t>MCIPACO Ch.14 Par 16.e. (1)</t>
  </si>
  <si>
    <t>MCIPACO Ch.14 Par 16.e. (2)</t>
  </si>
  <si>
    <t>MCIPACO Ch.14 Par 16.j.</t>
  </si>
  <si>
    <t>MCIPACO Ch.14 Par 16.k. (1)</t>
  </si>
  <si>
    <t>MCIPACO Ch.14 Par 16.k. (2)</t>
  </si>
  <si>
    <t>MCIPACO Ch.14 Par 16.k. (3)</t>
  </si>
  <si>
    <t>MCIPACO Ch.14 Par 17.a.</t>
  </si>
  <si>
    <t>MCIPACO Ch.14 Par 17.b.</t>
  </si>
  <si>
    <t>MCIPACO Ch.14 Par 17.c.</t>
  </si>
  <si>
    <t>MCIPACO Ch.14 Par 17.d.</t>
  </si>
  <si>
    <t>MCIPACO Ch.14 Par 17.d. (2)</t>
  </si>
  <si>
    <t>MCIPACO Ch.14 Par 17.j. (2)</t>
  </si>
  <si>
    <t>MCIPACO Ch.14 Par 5.b. (4)</t>
  </si>
  <si>
    <t xml:space="preserve">MCIPACO Ch.14 Par 5.d. </t>
  </si>
  <si>
    <t>MCIPACO Ch.14 Par 8</t>
  </si>
  <si>
    <t xml:space="preserve">MCIPACO Ch.2 Par 3.h. </t>
  </si>
  <si>
    <t xml:space="preserve">MCIPACO Ch.14 Par 12 </t>
  </si>
  <si>
    <t>MCIPACO Ch.14 Par 13</t>
  </si>
  <si>
    <t>MCIPACO Ch.14 Par 15</t>
  </si>
  <si>
    <t>MCIPACO Ch.11 Par 8.a.</t>
  </si>
  <si>
    <t>MCIPACO Ch.14 Par 5.b.</t>
  </si>
  <si>
    <t>MCIPACO Ch.14 Par 9</t>
  </si>
  <si>
    <t>MCIPACO Ch.14 Par 5.d. (2)</t>
  </si>
  <si>
    <t>MCIPACO Ch.14 Par 5.c.</t>
  </si>
  <si>
    <t>MCIPACO Ch.12 Par 6.b.</t>
  </si>
  <si>
    <t xml:space="preserve">   31 Aug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</si>
</sst>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d\-mmm\-yy;@"/>
    <numFmt numFmtId="165" formatCode="h:mm;@"/>
    <numFmt numFmtId="166" formatCode="[$-409]dd\ mmm\ 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28"/>
      <name val="Times New Roman"/>
      <family val="1"/>
    </font>
    <font>
      <sz val="18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0" fontId="2" fillId="0" borderId="0" xfId="1" applyNumberFormat="1" applyFont="1"/>
    <xf numFmtId="0" fontId="2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Alignment="1">
      <alignment horizontal="right" vertical="top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/>
    <xf numFmtId="166" fontId="5" fillId="0" borderId="0" xfId="0" applyNumberFormat="1" applyFont="1" applyFill="1" applyAlignment="1"/>
    <xf numFmtId="0" fontId="5" fillId="0" borderId="0" xfId="0" applyFont="1"/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/>
    <xf numFmtId="20" fontId="5" fillId="0" borderId="0" xfId="0" applyNumberFormat="1" applyFont="1"/>
    <xf numFmtId="49" fontId="5" fillId="0" borderId="0" xfId="0" applyNumberFormat="1" applyFont="1"/>
    <xf numFmtId="0" fontId="5" fillId="0" borderId="0" xfId="0" applyFont="1" applyAlignment="1"/>
    <xf numFmtId="0" fontId="5" fillId="0" borderId="0" xfId="0" applyNumberFormat="1" applyFont="1"/>
    <xf numFmtId="0" fontId="6" fillId="0" borderId="0" xfId="0" applyFont="1" applyAlignment="1"/>
    <xf numFmtId="0" fontId="9" fillId="0" borderId="0" xfId="0" applyFont="1" applyFill="1"/>
    <xf numFmtId="0" fontId="9" fillId="0" borderId="0" xfId="0" applyFont="1" applyFill="1" applyAlignment="1" applyProtection="1">
      <protection locked="0"/>
    </xf>
    <xf numFmtId="0" fontId="5" fillId="0" borderId="0" xfId="0" applyFont="1" applyFill="1" applyAlignment="1"/>
    <xf numFmtId="0" fontId="5" fillId="0" borderId="6" xfId="0" applyFont="1" applyFill="1" applyBorder="1" applyAlignment="1"/>
    <xf numFmtId="0" fontId="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right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4" borderId="0" xfId="0" applyFont="1" applyFill="1"/>
    <xf numFmtId="0" fontId="2" fillId="0" borderId="0" xfId="0" applyFont="1" applyAlignment="1">
      <alignment vertical="center" wrapText="1"/>
    </xf>
    <xf numFmtId="0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vertical="top"/>
    </xf>
    <xf numFmtId="10" fontId="2" fillId="2" borderId="0" xfId="1" applyNumberFormat="1" applyFont="1" applyFill="1" applyAlignment="1">
      <alignment horizontal="center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0" fontId="2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0" fontId="2" fillId="0" borderId="0" xfId="1" applyNumberFormat="1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right" vertical="top"/>
    </xf>
    <xf numFmtId="0" fontId="3" fillId="2" borderId="0" xfId="0" applyFont="1" applyFill="1" applyAlignment="1">
      <alignment vertical="top"/>
    </xf>
    <xf numFmtId="10" fontId="3" fillId="2" borderId="0" xfId="1" applyNumberFormat="1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10" fontId="2" fillId="0" borderId="0" xfId="1" applyNumberFormat="1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3" borderId="0" xfId="0" applyNumberFormat="1" applyFont="1" applyFill="1" applyAlignment="1">
      <alignment horizontal="right" vertical="top"/>
    </xf>
    <xf numFmtId="0" fontId="2" fillId="3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6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1" fillId="3" borderId="2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10" fontId="3" fillId="2" borderId="0" xfId="1" applyNumberFormat="1" applyFont="1" applyFill="1" applyAlignment="1">
      <alignment horizontal="right" vertical="top"/>
    </xf>
    <xf numFmtId="10" fontId="3" fillId="0" borderId="0" xfId="1" applyNumberFormat="1" applyFont="1" applyAlignment="1">
      <alignment horizontal="center" vertical="top"/>
    </xf>
    <xf numFmtId="0" fontId="6" fillId="0" borderId="0" xfId="0" applyFont="1" applyFill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11" fillId="0" borderId="0" xfId="0" applyFont="1" applyFill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5" fillId="0" borderId="6" xfId="0" applyFont="1" applyFill="1" applyBorder="1" applyAlignment="1">
      <alignment horizontal="center"/>
    </xf>
    <xf numFmtId="0" fontId="9" fillId="0" borderId="0" xfId="0" applyFont="1" applyFill="1" applyAlignment="1" applyProtection="1">
      <alignment horizontal="left"/>
      <protection locked="0"/>
    </xf>
    <xf numFmtId="0" fontId="5" fillId="0" borderId="0" xfId="0" applyNumberFormat="1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22"/>
  <sheetViews>
    <sheetView tabSelected="1" view="pageBreakPreview" zoomScaleNormal="100" zoomScaleSheetLayoutView="100" workbookViewId="0">
      <selection sqref="A1:S1"/>
    </sheetView>
  </sheetViews>
  <sheetFormatPr defaultColWidth="9.140625" defaultRowHeight="15" x14ac:dyDescent="0.25"/>
  <cols>
    <col min="1" max="1" width="5.7109375" style="9" customWidth="1"/>
    <col min="2" max="2" width="10.7109375" style="63" customWidth="1"/>
    <col min="3" max="10" width="10.7109375" style="60" customWidth="1"/>
    <col min="11" max="13" width="5.28515625" style="51" customWidth="1"/>
    <col min="14" max="14" width="10.42578125" style="51" customWidth="1"/>
    <col min="15" max="15" width="3.7109375" style="51" customWidth="1"/>
    <col min="16" max="16" width="3.28515625" style="51" customWidth="1"/>
    <col min="17" max="17" width="3.7109375" style="52" customWidth="1"/>
    <col min="18" max="18" width="3.28515625" style="52" customWidth="1"/>
    <col min="19" max="19" width="3.7109375" style="62" customWidth="1"/>
    <col min="20" max="20" width="3.28515625" style="2" customWidth="1"/>
    <col min="21" max="21" width="3.7109375" style="3" customWidth="1"/>
    <col min="22" max="25" width="9.140625" style="4" customWidth="1"/>
    <col min="26" max="16384" width="9.140625" style="4"/>
  </cols>
  <sheetData>
    <row r="1" spans="1:25" x14ac:dyDescent="0.25">
      <c r="A1" s="108" t="s">
        <v>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25" x14ac:dyDescent="0.25">
      <c r="A2" s="50" t="s">
        <v>21</v>
      </c>
      <c r="B2" s="109" t="s">
        <v>479</v>
      </c>
      <c r="C2" s="109"/>
      <c r="D2" s="51"/>
      <c r="E2" s="52"/>
      <c r="F2" s="51"/>
      <c r="G2" s="51"/>
      <c r="H2" s="51"/>
      <c r="I2" s="51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25" x14ac:dyDescent="0.25">
      <c r="A3" s="53" t="s">
        <v>23</v>
      </c>
      <c r="B3" s="110" t="s">
        <v>22</v>
      </c>
      <c r="C3" s="110"/>
      <c r="D3" s="54"/>
      <c r="E3" s="54"/>
      <c r="F3" s="54"/>
      <c r="G3" s="54"/>
      <c r="H3" s="54"/>
      <c r="I3" s="54"/>
      <c r="J3" s="54"/>
      <c r="K3" s="55"/>
      <c r="L3" s="111" t="s">
        <v>104</v>
      </c>
      <c r="M3" s="111"/>
      <c r="N3" s="111"/>
      <c r="O3" s="111"/>
      <c r="P3" s="111"/>
      <c r="Q3" s="56">
        <f>COUNTIF(U6:U64,1)</f>
        <v>0</v>
      </c>
      <c r="R3" s="57" t="s">
        <v>20</v>
      </c>
      <c r="S3" s="58">
        <f>COUNTA(U6:U64)</f>
        <v>45</v>
      </c>
      <c r="T3" s="3"/>
      <c r="V3" s="4">
        <f>COUNT(A5:A397)</f>
        <v>0</v>
      </c>
      <c r="W3" s="4">
        <f>COUNT(U6:U397)</f>
        <v>0</v>
      </c>
      <c r="X3" s="4">
        <f>SUM(U6:U397)</f>
        <v>0</v>
      </c>
      <c r="Y3" s="5" t="e">
        <f>X3/(W3)</f>
        <v>#DIV/0!</v>
      </c>
    </row>
    <row r="4" spans="1:25" x14ac:dyDescent="0.25">
      <c r="A4" s="50"/>
      <c r="B4" s="59"/>
      <c r="C4" s="59"/>
      <c r="K4" s="95" t="s">
        <v>287</v>
      </c>
      <c r="L4" s="95"/>
      <c r="M4" s="95"/>
      <c r="N4" s="95"/>
      <c r="T4" s="3"/>
    </row>
    <row r="5" spans="1:25" x14ac:dyDescent="0.25">
      <c r="A5" s="9" t="s">
        <v>162</v>
      </c>
      <c r="B5" s="88" t="s">
        <v>345</v>
      </c>
      <c r="C5" s="88"/>
      <c r="D5" s="88"/>
      <c r="E5" s="88"/>
      <c r="F5" s="88"/>
      <c r="G5" s="88"/>
      <c r="H5" s="88"/>
      <c r="I5" s="88"/>
      <c r="J5" s="88"/>
      <c r="K5" s="95"/>
      <c r="L5" s="95"/>
      <c r="M5" s="95"/>
      <c r="N5" s="95"/>
      <c r="O5" s="51" t="s">
        <v>18</v>
      </c>
      <c r="P5" s="60"/>
      <c r="Q5" s="51" t="s">
        <v>19</v>
      </c>
      <c r="R5" s="51"/>
      <c r="S5" s="51" t="s">
        <v>169</v>
      </c>
      <c r="T5" s="3"/>
      <c r="W5" s="6">
        <f>COUNTA(U6:U448)</f>
        <v>168</v>
      </c>
      <c r="X5" s="4">
        <f>COUNTA(A3:A397)-12</f>
        <v>96</v>
      </c>
    </row>
    <row r="6" spans="1:25" x14ac:dyDescent="0.25">
      <c r="B6" s="63" t="s">
        <v>0</v>
      </c>
      <c r="C6" s="60" t="s">
        <v>145</v>
      </c>
      <c r="K6" s="91" t="s">
        <v>318</v>
      </c>
      <c r="L6" s="91"/>
      <c r="M6" s="91"/>
      <c r="N6" s="92"/>
      <c r="O6" s="64"/>
      <c r="P6" s="60"/>
      <c r="Q6" s="64"/>
      <c r="R6" s="65"/>
      <c r="S6" s="64"/>
      <c r="T6" s="8"/>
      <c r="U6" s="3" t="str">
        <f>IF(O6="X",1,IF(Q6="X",0," "))</f>
        <v xml:space="preserve"> </v>
      </c>
    </row>
    <row r="7" spans="1:25" x14ac:dyDescent="0.25">
      <c r="B7" s="63" t="s">
        <v>1</v>
      </c>
      <c r="C7" s="60" t="s">
        <v>177</v>
      </c>
      <c r="K7" s="91" t="s">
        <v>318</v>
      </c>
      <c r="L7" s="91"/>
      <c r="M7" s="91"/>
      <c r="N7" s="92"/>
      <c r="O7" s="64"/>
      <c r="P7" s="60"/>
      <c r="Q7" s="64"/>
      <c r="R7" s="65"/>
      <c r="S7" s="64"/>
      <c r="T7" s="8"/>
      <c r="U7" s="3" t="str">
        <f>IF(O7="X",1,IF(Q7="X",0," "))</f>
        <v xml:space="preserve"> </v>
      </c>
    </row>
    <row r="8" spans="1:25" x14ac:dyDescent="0.25">
      <c r="B8" s="63" t="s">
        <v>2</v>
      </c>
      <c r="C8" s="60" t="s">
        <v>146</v>
      </c>
      <c r="K8" s="91" t="s">
        <v>319</v>
      </c>
      <c r="L8" s="91"/>
      <c r="M8" s="91"/>
      <c r="N8" s="92"/>
      <c r="O8" s="64"/>
      <c r="P8" s="60"/>
      <c r="Q8" s="64"/>
      <c r="R8" s="65"/>
      <c r="S8" s="64"/>
      <c r="T8" s="8"/>
      <c r="U8" s="3" t="str">
        <f t="shared" ref="U8:U13" si="0">IF(O8="X",1,IF(Q8="X",0," "))</f>
        <v xml:space="preserve"> </v>
      </c>
    </row>
    <row r="9" spans="1:25" x14ac:dyDescent="0.25">
      <c r="B9" s="63" t="s">
        <v>3</v>
      </c>
      <c r="C9" s="60" t="s">
        <v>30</v>
      </c>
      <c r="K9" s="91" t="s">
        <v>320</v>
      </c>
      <c r="L9" s="91"/>
      <c r="M9" s="91"/>
      <c r="N9" s="92"/>
      <c r="O9" s="64"/>
      <c r="P9" s="60"/>
      <c r="Q9" s="64"/>
      <c r="R9" s="65"/>
      <c r="S9" s="64"/>
      <c r="T9" s="8"/>
      <c r="U9" s="3" t="str">
        <f t="shared" si="0"/>
        <v xml:space="preserve"> </v>
      </c>
    </row>
    <row r="10" spans="1:25" x14ac:dyDescent="0.25">
      <c r="B10" s="63" t="s">
        <v>24</v>
      </c>
      <c r="C10" s="60" t="s">
        <v>27</v>
      </c>
      <c r="K10" s="91" t="s">
        <v>321</v>
      </c>
      <c r="L10" s="91"/>
      <c r="M10" s="91"/>
      <c r="N10" s="92"/>
      <c r="O10" s="64"/>
      <c r="P10" s="60"/>
      <c r="Q10" s="64"/>
      <c r="R10" s="65"/>
      <c r="S10" s="64"/>
      <c r="T10" s="8"/>
      <c r="U10" s="3" t="str">
        <f t="shared" si="0"/>
        <v xml:space="preserve"> </v>
      </c>
    </row>
    <row r="11" spans="1:25" x14ac:dyDescent="0.25">
      <c r="B11" s="63" t="s">
        <v>25</v>
      </c>
      <c r="C11" s="60" t="s">
        <v>28</v>
      </c>
      <c r="K11" s="91" t="s">
        <v>322</v>
      </c>
      <c r="L11" s="91"/>
      <c r="M11" s="91"/>
      <c r="N11" s="92"/>
      <c r="O11" s="64"/>
      <c r="P11" s="60"/>
      <c r="Q11" s="64"/>
      <c r="R11" s="65"/>
      <c r="S11" s="64"/>
      <c r="T11" s="8"/>
      <c r="U11" s="3" t="str">
        <f t="shared" si="0"/>
        <v xml:space="preserve"> </v>
      </c>
    </row>
    <row r="12" spans="1:25" x14ac:dyDescent="0.25">
      <c r="B12" s="63" t="s">
        <v>26</v>
      </c>
      <c r="C12" s="66" t="s">
        <v>29</v>
      </c>
      <c r="K12" s="91" t="s">
        <v>323</v>
      </c>
      <c r="L12" s="91"/>
      <c r="M12" s="91"/>
      <c r="N12" s="92"/>
      <c r="O12" s="64"/>
      <c r="P12" s="60"/>
      <c r="Q12" s="64"/>
      <c r="R12" s="65"/>
      <c r="S12" s="64"/>
      <c r="T12" s="8"/>
      <c r="U12" s="3" t="str">
        <f t="shared" si="0"/>
        <v xml:space="preserve"> </v>
      </c>
    </row>
    <row r="13" spans="1:25" x14ac:dyDescent="0.25">
      <c r="B13" s="63" t="s">
        <v>35</v>
      </c>
      <c r="C13" s="60" t="s">
        <v>5</v>
      </c>
      <c r="K13" s="91" t="s">
        <v>324</v>
      </c>
      <c r="L13" s="91"/>
      <c r="M13" s="91"/>
      <c r="N13" s="92"/>
      <c r="O13" s="64"/>
      <c r="P13" s="60"/>
      <c r="Q13" s="64"/>
      <c r="R13" s="65"/>
      <c r="S13" s="64"/>
      <c r="T13" s="8"/>
      <c r="U13" s="3" t="str">
        <f t="shared" si="0"/>
        <v xml:space="preserve"> </v>
      </c>
    </row>
    <row r="14" spans="1:25" ht="8.1" customHeight="1" x14ac:dyDescent="0.25">
      <c r="K14" s="99"/>
      <c r="L14" s="99"/>
      <c r="M14" s="99"/>
      <c r="N14" s="99"/>
      <c r="O14" s="65"/>
      <c r="P14" s="60"/>
      <c r="Q14" s="65"/>
      <c r="R14" s="65"/>
      <c r="S14" s="65"/>
      <c r="T14" s="8"/>
    </row>
    <row r="15" spans="1:25" x14ac:dyDescent="0.25">
      <c r="A15" s="9" t="s">
        <v>163</v>
      </c>
      <c r="B15" s="88" t="s">
        <v>284</v>
      </c>
      <c r="C15" s="88"/>
      <c r="D15" s="88"/>
      <c r="E15" s="88"/>
      <c r="F15" s="88"/>
      <c r="G15" s="88"/>
      <c r="H15" s="88"/>
      <c r="I15" s="88"/>
      <c r="J15" s="88"/>
      <c r="O15" s="51" t="s">
        <v>18</v>
      </c>
      <c r="Q15" s="51" t="s">
        <v>19</v>
      </c>
      <c r="R15" s="51"/>
      <c r="S15" s="51" t="s">
        <v>169</v>
      </c>
      <c r="T15" s="3"/>
    </row>
    <row r="16" spans="1:25" x14ac:dyDescent="0.25">
      <c r="B16" s="63" t="s">
        <v>0</v>
      </c>
      <c r="C16" s="60" t="s">
        <v>273</v>
      </c>
      <c r="K16" s="91" t="s">
        <v>325</v>
      </c>
      <c r="L16" s="91"/>
      <c r="M16" s="91"/>
      <c r="N16" s="92"/>
      <c r="O16" s="64"/>
      <c r="P16" s="60"/>
      <c r="Q16" s="64"/>
      <c r="R16" s="65"/>
      <c r="S16" s="64"/>
      <c r="T16" s="8"/>
      <c r="U16" s="3" t="str">
        <f>IF(O16="X",1,IF(Q16="X",0," "))</f>
        <v xml:space="preserve"> </v>
      </c>
    </row>
    <row r="17" spans="1:21" x14ac:dyDescent="0.25">
      <c r="B17" s="63" t="s">
        <v>1</v>
      </c>
      <c r="C17" s="60" t="s">
        <v>31</v>
      </c>
      <c r="K17" s="91" t="s">
        <v>326</v>
      </c>
      <c r="L17" s="91"/>
      <c r="M17" s="91"/>
      <c r="N17" s="92"/>
      <c r="O17" s="64"/>
      <c r="P17" s="60"/>
      <c r="Q17" s="64"/>
      <c r="R17" s="65"/>
      <c r="S17" s="64"/>
      <c r="T17" s="8"/>
      <c r="U17" s="12" t="str">
        <f>IF(O17="X",1,IF(Q17="X",0," "))</f>
        <v xml:space="preserve"> </v>
      </c>
    </row>
    <row r="18" spans="1:21" x14ac:dyDescent="0.25">
      <c r="B18" s="63" t="s">
        <v>2</v>
      </c>
      <c r="C18" s="60" t="s">
        <v>28</v>
      </c>
      <c r="K18" s="91" t="s">
        <v>327</v>
      </c>
      <c r="L18" s="91"/>
      <c r="M18" s="91"/>
      <c r="N18" s="92"/>
      <c r="O18" s="64"/>
      <c r="P18" s="60"/>
      <c r="Q18" s="64"/>
      <c r="R18" s="65"/>
      <c r="S18" s="64"/>
      <c r="T18" s="8"/>
      <c r="U18" s="3" t="str">
        <f>IF(O18="X",1,IF(Q18="X",0," "))</f>
        <v xml:space="preserve"> </v>
      </c>
    </row>
    <row r="19" spans="1:21" ht="8.1" customHeight="1" x14ac:dyDescent="0.25">
      <c r="P19" s="60"/>
      <c r="Q19" s="51"/>
      <c r="R19" s="51"/>
      <c r="S19" s="51"/>
    </row>
    <row r="20" spans="1:21" ht="15" customHeight="1" x14ac:dyDescent="0.25">
      <c r="A20" s="9" t="s">
        <v>164</v>
      </c>
      <c r="B20" s="88" t="s">
        <v>285</v>
      </c>
      <c r="C20" s="88"/>
      <c r="D20" s="88"/>
      <c r="E20" s="88"/>
      <c r="F20" s="88"/>
      <c r="G20" s="88"/>
      <c r="H20" s="88"/>
      <c r="I20" s="88"/>
      <c r="J20" s="88"/>
      <c r="O20" s="51" t="s">
        <v>18</v>
      </c>
      <c r="P20" s="60"/>
      <c r="Q20" s="51" t="s">
        <v>19</v>
      </c>
      <c r="R20" s="51"/>
      <c r="S20" s="51" t="s">
        <v>169</v>
      </c>
      <c r="T20" s="3"/>
    </row>
    <row r="21" spans="1:21" x14ac:dyDescent="0.25">
      <c r="B21" s="63" t="s">
        <v>0</v>
      </c>
      <c r="C21" s="60" t="s">
        <v>5</v>
      </c>
      <c r="K21" s="91" t="s">
        <v>328</v>
      </c>
      <c r="L21" s="91"/>
      <c r="M21" s="91"/>
      <c r="N21" s="92"/>
      <c r="O21" s="64"/>
      <c r="P21" s="60"/>
      <c r="Q21" s="64"/>
      <c r="R21" s="65"/>
      <c r="S21" s="64"/>
      <c r="T21" s="8"/>
      <c r="U21" s="3" t="str">
        <f>IF(O21="X",1,IF(Q21="X",0," "))</f>
        <v xml:space="preserve"> </v>
      </c>
    </row>
    <row r="22" spans="1:21" x14ac:dyDescent="0.25">
      <c r="B22" s="63" t="s">
        <v>1</v>
      </c>
      <c r="C22" s="60" t="s">
        <v>159</v>
      </c>
      <c r="K22" s="91" t="s">
        <v>329</v>
      </c>
      <c r="L22" s="91"/>
      <c r="M22" s="91"/>
      <c r="N22" s="92"/>
      <c r="O22" s="64"/>
      <c r="P22" s="60"/>
      <c r="Q22" s="64"/>
      <c r="R22" s="65"/>
      <c r="S22" s="64"/>
      <c r="T22" s="8"/>
      <c r="U22" s="3" t="str">
        <f>IF(O22="X",1,IF(Q22="X",0," "))</f>
        <v xml:space="preserve"> </v>
      </c>
    </row>
    <row r="23" spans="1:21" x14ac:dyDescent="0.25">
      <c r="B23" s="63" t="s">
        <v>2</v>
      </c>
      <c r="C23" s="60" t="s">
        <v>4</v>
      </c>
      <c r="K23" s="91" t="s">
        <v>330</v>
      </c>
      <c r="L23" s="91"/>
      <c r="M23" s="91"/>
      <c r="N23" s="92"/>
      <c r="O23" s="64"/>
      <c r="P23" s="60"/>
      <c r="Q23" s="64"/>
      <c r="R23" s="65"/>
      <c r="S23" s="64"/>
      <c r="T23" s="8"/>
      <c r="U23" s="3" t="str">
        <f>IF(O23="X",1,IF(Q23="X",0," "))</f>
        <v xml:space="preserve"> </v>
      </c>
    </row>
    <row r="24" spans="1:21" ht="8.1" customHeight="1" x14ac:dyDescent="0.25">
      <c r="O24" s="65"/>
      <c r="P24" s="60"/>
      <c r="Q24" s="65"/>
      <c r="R24" s="65"/>
      <c r="S24" s="65"/>
      <c r="T24" s="8"/>
    </row>
    <row r="25" spans="1:21" x14ac:dyDescent="0.25">
      <c r="A25" s="9" t="s">
        <v>165</v>
      </c>
      <c r="B25" s="88" t="s">
        <v>33</v>
      </c>
      <c r="C25" s="88"/>
      <c r="D25" s="88"/>
      <c r="E25" s="88"/>
      <c r="F25" s="88"/>
      <c r="G25" s="88"/>
      <c r="H25" s="88"/>
      <c r="I25" s="88"/>
      <c r="J25" s="88"/>
      <c r="O25" s="51" t="s">
        <v>18</v>
      </c>
      <c r="Q25" s="51" t="s">
        <v>19</v>
      </c>
      <c r="R25" s="51"/>
      <c r="S25" s="51" t="s">
        <v>169</v>
      </c>
      <c r="T25" s="3"/>
    </row>
    <row r="26" spans="1:21" x14ac:dyDescent="0.25">
      <c r="B26" s="63" t="s">
        <v>0</v>
      </c>
      <c r="C26" s="60" t="s">
        <v>146</v>
      </c>
      <c r="K26" s="91" t="s">
        <v>363</v>
      </c>
      <c r="L26" s="91"/>
      <c r="M26" s="91"/>
      <c r="N26" s="92"/>
      <c r="O26" s="64"/>
      <c r="P26" s="60"/>
      <c r="Q26" s="64"/>
      <c r="R26" s="65"/>
      <c r="S26" s="64"/>
      <c r="T26" s="8"/>
      <c r="U26" s="3" t="str">
        <f t="shared" ref="U26:U48" si="1">IF(O26="X",1,IF(Q26="X",0," "))</f>
        <v xml:space="preserve"> </v>
      </c>
    </row>
    <row r="27" spans="1:21" x14ac:dyDescent="0.25">
      <c r="B27" s="63" t="s">
        <v>1</v>
      </c>
      <c r="C27" s="60" t="s">
        <v>4</v>
      </c>
      <c r="K27" s="91" t="s">
        <v>364</v>
      </c>
      <c r="L27" s="91"/>
      <c r="M27" s="91"/>
      <c r="N27" s="92"/>
      <c r="O27" s="64"/>
      <c r="P27" s="60"/>
      <c r="Q27" s="64"/>
      <c r="R27" s="65"/>
      <c r="S27" s="64"/>
      <c r="T27" s="8"/>
      <c r="U27" s="3" t="str">
        <f t="shared" si="1"/>
        <v xml:space="preserve"> </v>
      </c>
    </row>
    <row r="28" spans="1:21" x14ac:dyDescent="0.25">
      <c r="B28" s="63" t="s">
        <v>2</v>
      </c>
      <c r="C28" s="60" t="s">
        <v>34</v>
      </c>
      <c r="K28" s="91" t="s">
        <v>365</v>
      </c>
      <c r="L28" s="91"/>
      <c r="M28" s="91"/>
      <c r="N28" s="92"/>
      <c r="O28" s="64"/>
      <c r="P28" s="60"/>
      <c r="Q28" s="64"/>
      <c r="R28" s="65"/>
      <c r="S28" s="64"/>
      <c r="T28" s="8"/>
      <c r="U28" s="3" t="str">
        <f t="shared" si="1"/>
        <v xml:space="preserve"> </v>
      </c>
    </row>
    <row r="29" spans="1:21" x14ac:dyDescent="0.25">
      <c r="B29" s="63" t="s">
        <v>3</v>
      </c>
      <c r="C29" s="60" t="s">
        <v>28</v>
      </c>
      <c r="K29" s="91" t="s">
        <v>366</v>
      </c>
      <c r="L29" s="91"/>
      <c r="M29" s="91"/>
      <c r="N29" s="92"/>
      <c r="O29" s="64"/>
      <c r="P29" s="60"/>
      <c r="Q29" s="64"/>
      <c r="R29" s="65"/>
      <c r="S29" s="64"/>
      <c r="T29" s="8"/>
      <c r="U29" s="3" t="str">
        <f t="shared" si="1"/>
        <v xml:space="preserve"> </v>
      </c>
    </row>
    <row r="30" spans="1:21" x14ac:dyDescent="0.25">
      <c r="B30" s="63" t="s">
        <v>24</v>
      </c>
      <c r="C30" s="60" t="s">
        <v>5</v>
      </c>
      <c r="K30" s="91" t="s">
        <v>367</v>
      </c>
      <c r="L30" s="91"/>
      <c r="M30" s="91"/>
      <c r="N30" s="92"/>
      <c r="O30" s="64"/>
      <c r="P30" s="60"/>
      <c r="Q30" s="64"/>
      <c r="R30" s="65"/>
      <c r="S30" s="64"/>
      <c r="T30" s="8"/>
      <c r="U30" s="3" t="str">
        <f t="shared" si="1"/>
        <v xml:space="preserve"> </v>
      </c>
    </row>
    <row r="31" spans="1:21" x14ac:dyDescent="0.25">
      <c r="B31" s="63" t="s">
        <v>25</v>
      </c>
      <c r="C31" s="60" t="s">
        <v>32</v>
      </c>
      <c r="K31" s="91" t="s">
        <v>368</v>
      </c>
      <c r="L31" s="91"/>
      <c r="M31" s="91"/>
      <c r="N31" s="92"/>
      <c r="O31" s="64"/>
      <c r="P31" s="60"/>
      <c r="Q31" s="64"/>
      <c r="R31" s="65"/>
      <c r="S31" s="64"/>
      <c r="T31" s="8"/>
      <c r="U31" s="3" t="str">
        <f t="shared" si="1"/>
        <v xml:space="preserve"> </v>
      </c>
    </row>
    <row r="32" spans="1:21" ht="8.1" customHeight="1" x14ac:dyDescent="0.25">
      <c r="Q32" s="51"/>
      <c r="R32" s="51"/>
      <c r="S32" s="51"/>
      <c r="U32" s="45"/>
    </row>
    <row r="33" spans="1:31" x14ac:dyDescent="0.25">
      <c r="A33" s="9" t="s">
        <v>166</v>
      </c>
      <c r="B33" s="88" t="s">
        <v>305</v>
      </c>
      <c r="C33" s="88"/>
      <c r="D33" s="88"/>
      <c r="E33" s="88"/>
      <c r="F33" s="88"/>
      <c r="G33" s="88"/>
      <c r="H33" s="88"/>
      <c r="I33" s="88"/>
      <c r="J33" s="88"/>
      <c r="K33" s="91" t="s">
        <v>331</v>
      </c>
      <c r="L33" s="91"/>
      <c r="M33" s="91"/>
      <c r="N33" s="115"/>
      <c r="O33" s="51" t="s">
        <v>18</v>
      </c>
      <c r="Q33" s="51" t="s">
        <v>19</v>
      </c>
      <c r="R33" s="51"/>
      <c r="S33" s="51" t="s">
        <v>169</v>
      </c>
      <c r="T33" s="8"/>
      <c r="U33" s="45"/>
    </row>
    <row r="34" spans="1:31" x14ac:dyDescent="0.25">
      <c r="B34" s="43" t="s">
        <v>294</v>
      </c>
      <c r="C34" s="44"/>
      <c r="D34" s="44"/>
      <c r="E34" s="44"/>
      <c r="F34" s="44"/>
      <c r="G34" s="44"/>
      <c r="H34" s="44"/>
      <c r="I34" s="44"/>
      <c r="J34" s="44"/>
      <c r="K34" s="91" t="s">
        <v>293</v>
      </c>
      <c r="L34" s="93"/>
      <c r="M34" s="93"/>
      <c r="N34" s="94"/>
      <c r="O34" s="64"/>
      <c r="P34" s="60"/>
      <c r="Q34" s="64"/>
      <c r="R34" s="65"/>
      <c r="S34" s="64"/>
      <c r="U34" s="45" t="str">
        <f t="shared" si="1"/>
        <v xml:space="preserve"> </v>
      </c>
      <c r="AE34" s="48"/>
    </row>
    <row r="35" spans="1:31" x14ac:dyDescent="0.25">
      <c r="B35" s="43" t="s">
        <v>352</v>
      </c>
      <c r="C35" s="44"/>
      <c r="D35" s="44"/>
      <c r="E35" s="44"/>
      <c r="F35" s="44"/>
      <c r="G35" s="44"/>
      <c r="H35" s="44"/>
      <c r="I35" s="44"/>
      <c r="J35" s="44"/>
      <c r="K35" s="91" t="s">
        <v>347</v>
      </c>
      <c r="L35" s="93"/>
      <c r="M35" s="93"/>
      <c r="N35" s="94"/>
      <c r="O35" s="64"/>
      <c r="P35" s="60"/>
      <c r="Q35" s="64"/>
      <c r="R35" s="65"/>
      <c r="S35" s="64"/>
      <c r="T35" s="7"/>
      <c r="U35" s="45" t="str">
        <f t="shared" si="1"/>
        <v xml:space="preserve"> </v>
      </c>
      <c r="AE35" s="48"/>
    </row>
    <row r="36" spans="1:31" x14ac:dyDescent="0.25">
      <c r="B36" s="43" t="s">
        <v>353</v>
      </c>
      <c r="C36" s="44"/>
      <c r="D36" s="44"/>
      <c r="E36" s="44"/>
      <c r="F36" s="44"/>
      <c r="G36" s="44"/>
      <c r="H36" s="44"/>
      <c r="I36" s="44"/>
      <c r="J36" s="44"/>
      <c r="K36" s="91" t="s">
        <v>295</v>
      </c>
      <c r="L36" s="93"/>
      <c r="M36" s="93"/>
      <c r="N36" s="94"/>
      <c r="O36" s="64"/>
      <c r="P36" s="60"/>
      <c r="Q36" s="64"/>
      <c r="R36" s="65"/>
      <c r="S36" s="64"/>
      <c r="T36" s="7"/>
      <c r="U36" s="45" t="str">
        <f t="shared" si="1"/>
        <v xml:space="preserve"> </v>
      </c>
    </row>
    <row r="37" spans="1:31" x14ac:dyDescent="0.25">
      <c r="B37" s="43" t="s">
        <v>306</v>
      </c>
      <c r="C37" s="44"/>
      <c r="D37" s="44"/>
      <c r="E37" s="44"/>
      <c r="F37" s="44"/>
      <c r="G37" s="44"/>
      <c r="H37" s="44"/>
      <c r="I37" s="44"/>
      <c r="J37" s="44"/>
      <c r="K37" s="91" t="s">
        <v>296</v>
      </c>
      <c r="L37" s="93"/>
      <c r="M37" s="93"/>
      <c r="N37" s="94"/>
      <c r="O37" s="64"/>
      <c r="P37" s="60"/>
      <c r="Q37" s="64"/>
      <c r="R37" s="65"/>
      <c r="S37" s="64"/>
      <c r="T37" s="7"/>
      <c r="U37" s="45" t="str">
        <f t="shared" si="1"/>
        <v xml:space="preserve"> </v>
      </c>
    </row>
    <row r="38" spans="1:31" x14ac:dyDescent="0.25">
      <c r="B38" s="43" t="s">
        <v>307</v>
      </c>
      <c r="C38" s="44"/>
      <c r="D38" s="44"/>
      <c r="E38" s="44"/>
      <c r="F38" s="44"/>
      <c r="G38" s="44"/>
      <c r="H38" s="44"/>
      <c r="I38" s="44"/>
      <c r="J38" s="44"/>
      <c r="K38" s="91" t="s">
        <v>297</v>
      </c>
      <c r="L38" s="93"/>
      <c r="M38" s="93"/>
      <c r="N38" s="94"/>
      <c r="O38" s="64"/>
      <c r="P38" s="60"/>
      <c r="Q38" s="64"/>
      <c r="R38" s="65"/>
      <c r="S38" s="64"/>
      <c r="T38" s="7"/>
      <c r="U38" s="45" t="str">
        <f t="shared" si="1"/>
        <v xml:space="preserve"> </v>
      </c>
    </row>
    <row r="39" spans="1:31" x14ac:dyDescent="0.25">
      <c r="B39" s="43" t="s">
        <v>308</v>
      </c>
      <c r="C39" s="44"/>
      <c r="D39" s="44"/>
      <c r="E39" s="44"/>
      <c r="F39" s="44"/>
      <c r="G39" s="44"/>
      <c r="H39" s="44"/>
      <c r="I39" s="44"/>
      <c r="J39" s="44"/>
      <c r="K39" s="91" t="s">
        <v>298</v>
      </c>
      <c r="L39" s="93"/>
      <c r="M39" s="93"/>
      <c r="N39" s="94"/>
      <c r="O39" s="64"/>
      <c r="P39" s="60"/>
      <c r="Q39" s="64"/>
      <c r="R39" s="65"/>
      <c r="S39" s="64"/>
      <c r="T39" s="7"/>
      <c r="U39" s="45" t="str">
        <f t="shared" si="1"/>
        <v xml:space="preserve"> </v>
      </c>
    </row>
    <row r="40" spans="1:31" x14ac:dyDescent="0.25">
      <c r="B40" s="43" t="s">
        <v>354</v>
      </c>
      <c r="C40" s="44"/>
      <c r="D40" s="44"/>
      <c r="E40" s="44"/>
      <c r="F40" s="44"/>
      <c r="G40" s="44"/>
      <c r="H40" s="44"/>
      <c r="I40" s="44"/>
      <c r="J40" s="44"/>
      <c r="K40" s="91" t="s">
        <v>299</v>
      </c>
      <c r="L40" s="93"/>
      <c r="M40" s="93"/>
      <c r="N40" s="94"/>
      <c r="O40" s="64"/>
      <c r="P40" s="60"/>
      <c r="Q40" s="64"/>
      <c r="R40" s="65"/>
      <c r="S40" s="64"/>
      <c r="T40" s="7"/>
      <c r="U40" s="45" t="str">
        <f t="shared" si="1"/>
        <v xml:space="preserve"> </v>
      </c>
    </row>
    <row r="41" spans="1:31" x14ac:dyDescent="0.25">
      <c r="B41" s="43" t="s">
        <v>355</v>
      </c>
      <c r="C41" s="44"/>
      <c r="D41" s="44"/>
      <c r="E41" s="44"/>
      <c r="F41" s="44"/>
      <c r="G41" s="44"/>
      <c r="H41" s="44"/>
      <c r="I41" s="44"/>
      <c r="J41" s="44"/>
      <c r="K41" s="91" t="s">
        <v>300</v>
      </c>
      <c r="L41" s="93"/>
      <c r="M41" s="93"/>
      <c r="N41" s="94"/>
      <c r="O41" s="64"/>
      <c r="P41" s="60"/>
      <c r="Q41" s="64"/>
      <c r="R41" s="65"/>
      <c r="S41" s="64"/>
      <c r="T41" s="7"/>
      <c r="U41" s="45" t="str">
        <f t="shared" si="1"/>
        <v xml:space="preserve"> </v>
      </c>
    </row>
    <row r="42" spans="1:31" x14ac:dyDescent="0.25">
      <c r="B42" s="43" t="s">
        <v>356</v>
      </c>
      <c r="C42" s="44"/>
      <c r="D42" s="44"/>
      <c r="E42" s="44"/>
      <c r="F42" s="44"/>
      <c r="G42" s="44"/>
      <c r="H42" s="44"/>
      <c r="I42" s="44"/>
      <c r="J42" s="44"/>
      <c r="K42" s="91" t="s">
        <v>301</v>
      </c>
      <c r="L42" s="93"/>
      <c r="M42" s="93"/>
      <c r="N42" s="94"/>
      <c r="O42" s="64"/>
      <c r="P42" s="60"/>
      <c r="Q42" s="64"/>
      <c r="R42" s="65"/>
      <c r="S42" s="64"/>
      <c r="T42" s="7"/>
      <c r="U42" s="45" t="str">
        <f t="shared" si="1"/>
        <v xml:space="preserve"> </v>
      </c>
    </row>
    <row r="43" spans="1:31" x14ac:dyDescent="0.25">
      <c r="A43" s="85"/>
      <c r="B43" s="43" t="s">
        <v>351</v>
      </c>
      <c r="C43" s="44"/>
      <c r="D43" s="44"/>
      <c r="E43" s="44"/>
      <c r="F43" s="44"/>
      <c r="G43" s="44"/>
      <c r="H43" s="44"/>
      <c r="I43" s="44"/>
      <c r="J43" s="44"/>
      <c r="K43" s="100" t="s">
        <v>302</v>
      </c>
      <c r="L43" s="101"/>
      <c r="M43" s="101"/>
      <c r="N43" s="102"/>
      <c r="O43" s="64"/>
      <c r="P43" s="60"/>
      <c r="Q43" s="64"/>
      <c r="R43" s="65"/>
      <c r="S43" s="64"/>
      <c r="T43" s="7"/>
      <c r="U43" s="45" t="str">
        <f t="shared" si="1"/>
        <v xml:space="preserve"> </v>
      </c>
    </row>
    <row r="44" spans="1:31" ht="19.5" customHeight="1" x14ac:dyDescent="0.25">
      <c r="B44" s="43" t="s">
        <v>357</v>
      </c>
      <c r="C44" s="44"/>
      <c r="D44" s="44"/>
      <c r="E44" s="44"/>
      <c r="F44" s="44"/>
      <c r="G44" s="44"/>
      <c r="H44" s="44"/>
      <c r="I44" s="44"/>
      <c r="J44" s="44"/>
      <c r="K44" s="103" t="s">
        <v>303</v>
      </c>
      <c r="L44" s="104"/>
      <c r="M44" s="104"/>
      <c r="N44" s="105"/>
      <c r="O44" s="64"/>
      <c r="P44" s="60"/>
      <c r="Q44" s="64"/>
      <c r="R44" s="65"/>
      <c r="S44" s="64"/>
      <c r="T44" s="7"/>
      <c r="U44" s="45" t="str">
        <f t="shared" si="1"/>
        <v xml:space="preserve"> </v>
      </c>
    </row>
    <row r="45" spans="1:31" x14ac:dyDescent="0.25">
      <c r="B45" s="43" t="s">
        <v>358</v>
      </c>
      <c r="C45" s="44"/>
      <c r="D45" s="44"/>
      <c r="E45" s="44"/>
      <c r="F45" s="44"/>
      <c r="G45" s="44"/>
      <c r="H45" s="44"/>
      <c r="I45" s="44"/>
      <c r="J45" s="44"/>
      <c r="K45" s="91" t="s">
        <v>346</v>
      </c>
      <c r="L45" s="93"/>
      <c r="M45" s="93"/>
      <c r="N45" s="94"/>
      <c r="O45" s="64"/>
      <c r="P45" s="60"/>
      <c r="Q45" s="64"/>
      <c r="R45" s="65"/>
      <c r="S45" s="64"/>
      <c r="T45" s="7"/>
      <c r="U45" s="45" t="str">
        <f t="shared" si="1"/>
        <v xml:space="preserve"> </v>
      </c>
    </row>
    <row r="46" spans="1:31" x14ac:dyDescent="0.25">
      <c r="B46" s="43" t="s">
        <v>359</v>
      </c>
      <c r="C46" s="44"/>
      <c r="D46" s="44"/>
      <c r="E46" s="44"/>
      <c r="F46" s="44"/>
      <c r="G46" s="44"/>
      <c r="H46" s="44"/>
      <c r="I46" s="44"/>
      <c r="J46" s="44"/>
      <c r="K46" s="91" t="s">
        <v>304</v>
      </c>
      <c r="L46" s="93"/>
      <c r="M46" s="93"/>
      <c r="N46" s="94"/>
      <c r="O46" s="64"/>
      <c r="P46" s="60"/>
      <c r="Q46" s="64"/>
      <c r="R46" s="65"/>
      <c r="S46" s="64"/>
      <c r="T46" s="7"/>
      <c r="U46" s="45" t="str">
        <f t="shared" si="1"/>
        <v xml:space="preserve"> </v>
      </c>
    </row>
    <row r="47" spans="1:31" x14ac:dyDescent="0.25">
      <c r="B47" s="43" t="s">
        <v>360</v>
      </c>
      <c r="C47" s="44"/>
      <c r="D47" s="44"/>
      <c r="E47" s="44"/>
      <c r="F47" s="44"/>
      <c r="G47" s="44"/>
      <c r="H47" s="44"/>
      <c r="I47" s="44"/>
      <c r="J47" s="44"/>
      <c r="K47" s="91" t="s">
        <v>292</v>
      </c>
      <c r="L47" s="93"/>
      <c r="M47" s="93"/>
      <c r="N47" s="94"/>
      <c r="O47" s="64"/>
      <c r="P47" s="60"/>
      <c r="Q47" s="64"/>
      <c r="R47" s="65"/>
      <c r="S47" s="64"/>
      <c r="T47" s="7"/>
      <c r="U47" s="45" t="str">
        <f t="shared" si="1"/>
        <v xml:space="preserve"> </v>
      </c>
    </row>
    <row r="48" spans="1:31" x14ac:dyDescent="0.25">
      <c r="A48" s="85"/>
      <c r="B48" s="43" t="s">
        <v>361</v>
      </c>
      <c r="C48" s="44"/>
      <c r="D48" s="44"/>
      <c r="E48" s="44"/>
      <c r="F48" s="44"/>
      <c r="G48" s="44"/>
      <c r="H48" s="44"/>
      <c r="I48" s="44"/>
      <c r="J48" s="44"/>
      <c r="K48" s="91" t="s">
        <v>369</v>
      </c>
      <c r="L48" s="91"/>
      <c r="M48" s="91"/>
      <c r="N48" s="92"/>
      <c r="O48" s="64"/>
      <c r="P48" s="60"/>
      <c r="Q48" s="64"/>
      <c r="R48" s="65"/>
      <c r="S48" s="64"/>
      <c r="T48" s="7"/>
      <c r="U48" s="45" t="str">
        <f t="shared" si="1"/>
        <v xml:space="preserve"> </v>
      </c>
    </row>
    <row r="49" spans="1:21" ht="8.1" customHeight="1" x14ac:dyDescent="0.25">
      <c r="B49" s="46"/>
      <c r="C49" s="41"/>
      <c r="D49" s="41"/>
      <c r="E49" s="41"/>
      <c r="F49" s="41"/>
      <c r="G49" s="41"/>
      <c r="H49" s="41"/>
      <c r="I49" s="41"/>
      <c r="J49" s="41"/>
      <c r="O49" s="65"/>
      <c r="P49" s="60"/>
      <c r="Q49" s="65"/>
      <c r="R49" s="65"/>
      <c r="S49" s="65"/>
      <c r="T49" s="7"/>
      <c r="U49" s="42"/>
    </row>
    <row r="50" spans="1:21" ht="15" customHeight="1" x14ac:dyDescent="0.25">
      <c r="A50" s="9" t="s">
        <v>167</v>
      </c>
      <c r="B50" s="88" t="s">
        <v>362</v>
      </c>
      <c r="C50" s="88"/>
      <c r="D50" s="88"/>
      <c r="E50" s="88"/>
      <c r="F50" s="88"/>
      <c r="G50" s="88"/>
      <c r="H50" s="88"/>
      <c r="I50" s="88"/>
      <c r="J50" s="88"/>
      <c r="O50" s="51" t="s">
        <v>18</v>
      </c>
      <c r="Q50" s="51" t="s">
        <v>19</v>
      </c>
      <c r="R50" s="51"/>
      <c r="S50" s="51" t="s">
        <v>169</v>
      </c>
      <c r="T50" s="3"/>
    </row>
    <row r="51" spans="1:21" x14ac:dyDescent="0.25">
      <c r="B51" s="63" t="s">
        <v>0</v>
      </c>
      <c r="C51" s="60" t="s">
        <v>36</v>
      </c>
      <c r="K51" s="91" t="s">
        <v>370</v>
      </c>
      <c r="L51" s="91"/>
      <c r="M51" s="91"/>
      <c r="N51" s="92"/>
      <c r="O51" s="64"/>
      <c r="P51" s="60"/>
      <c r="Q51" s="64"/>
      <c r="R51" s="65"/>
      <c r="S51" s="64"/>
      <c r="T51" s="8"/>
      <c r="U51" s="3" t="str">
        <f>IF(O51="X",1,IF(Q51="X",0," "))</f>
        <v xml:space="preserve"> </v>
      </c>
    </row>
    <row r="52" spans="1:21" x14ac:dyDescent="0.25">
      <c r="B52" s="63" t="s">
        <v>1</v>
      </c>
      <c r="C52" s="60" t="s">
        <v>37</v>
      </c>
      <c r="K52" s="91" t="s">
        <v>370</v>
      </c>
      <c r="L52" s="91"/>
      <c r="M52" s="91"/>
      <c r="N52" s="92"/>
      <c r="O52" s="64"/>
      <c r="P52" s="60"/>
      <c r="Q52" s="64"/>
      <c r="R52" s="65"/>
      <c r="S52" s="64"/>
      <c r="T52" s="8"/>
      <c r="U52" s="3" t="str">
        <f>IF(O52="X",1,IF(Q52="X",0," "))</f>
        <v xml:space="preserve"> </v>
      </c>
    </row>
    <row r="53" spans="1:21" x14ac:dyDescent="0.25">
      <c r="B53" s="63" t="s">
        <v>2</v>
      </c>
      <c r="C53" s="60" t="s">
        <v>38</v>
      </c>
      <c r="K53" s="91" t="s">
        <v>371</v>
      </c>
      <c r="L53" s="91"/>
      <c r="M53" s="91"/>
      <c r="N53" s="92"/>
      <c r="O53" s="64"/>
      <c r="P53" s="60"/>
      <c r="Q53" s="64"/>
      <c r="R53" s="65"/>
      <c r="S53" s="64"/>
      <c r="T53" s="8"/>
      <c r="U53" s="3" t="str">
        <f>IF(O53="X",1,IF(Q53="X",0," "))</f>
        <v xml:space="preserve"> </v>
      </c>
    </row>
    <row r="54" spans="1:21" ht="8.1" customHeight="1" x14ac:dyDescent="0.25">
      <c r="P54" s="60"/>
      <c r="Q54" s="51"/>
      <c r="R54" s="51"/>
      <c r="S54" s="51"/>
    </row>
    <row r="55" spans="1:21" x14ac:dyDescent="0.25">
      <c r="A55" s="9" t="s">
        <v>168</v>
      </c>
      <c r="B55" s="88" t="s">
        <v>147</v>
      </c>
      <c r="C55" s="88"/>
      <c r="D55" s="88"/>
      <c r="E55" s="88"/>
      <c r="F55" s="88"/>
      <c r="G55" s="88"/>
      <c r="H55" s="88"/>
      <c r="I55" s="88"/>
      <c r="J55" s="88"/>
      <c r="O55" s="51" t="s">
        <v>18</v>
      </c>
      <c r="Q55" s="51" t="s">
        <v>19</v>
      </c>
      <c r="R55" s="51"/>
      <c r="S55" s="51" t="s">
        <v>169</v>
      </c>
      <c r="T55" s="3"/>
    </row>
    <row r="56" spans="1:21" x14ac:dyDescent="0.25">
      <c r="B56" s="63" t="s">
        <v>0</v>
      </c>
      <c r="C56" s="60" t="s">
        <v>39</v>
      </c>
      <c r="K56" s="91" t="s">
        <v>372</v>
      </c>
      <c r="L56" s="91"/>
      <c r="M56" s="91"/>
      <c r="N56" s="92"/>
      <c r="O56" s="64"/>
      <c r="P56" s="60"/>
      <c r="Q56" s="64"/>
      <c r="R56" s="65"/>
      <c r="S56" s="64"/>
      <c r="T56" s="8"/>
      <c r="U56" s="3" t="str">
        <f t="shared" ref="U56:U61" si="2">IF(O56="X",1,IF(Q56="X",0," "))</f>
        <v xml:space="preserve"> </v>
      </c>
    </row>
    <row r="57" spans="1:21" x14ac:dyDescent="0.25">
      <c r="B57" s="63" t="s">
        <v>1</v>
      </c>
      <c r="C57" s="60" t="s">
        <v>203</v>
      </c>
      <c r="K57" s="91" t="s">
        <v>373</v>
      </c>
      <c r="L57" s="91"/>
      <c r="M57" s="91"/>
      <c r="N57" s="92"/>
      <c r="O57" s="64"/>
      <c r="P57" s="60"/>
      <c r="Q57" s="64"/>
      <c r="R57" s="65"/>
      <c r="S57" s="64"/>
      <c r="T57" s="8"/>
      <c r="U57" s="3" t="str">
        <f t="shared" si="2"/>
        <v xml:space="preserve"> </v>
      </c>
    </row>
    <row r="58" spans="1:21" x14ac:dyDescent="0.25">
      <c r="B58" s="63" t="s">
        <v>2</v>
      </c>
      <c r="C58" s="60" t="s">
        <v>148</v>
      </c>
      <c r="K58" s="91" t="s">
        <v>374</v>
      </c>
      <c r="L58" s="91"/>
      <c r="M58" s="91"/>
      <c r="N58" s="92"/>
      <c r="O58" s="64"/>
      <c r="P58" s="60"/>
      <c r="Q58" s="64"/>
      <c r="R58" s="65"/>
      <c r="S58" s="64"/>
      <c r="T58" s="8"/>
      <c r="U58" s="3" t="str">
        <f t="shared" si="2"/>
        <v xml:space="preserve"> </v>
      </c>
    </row>
    <row r="59" spans="1:21" x14ac:dyDescent="0.25">
      <c r="B59" s="63" t="s">
        <v>3</v>
      </c>
      <c r="C59" s="60" t="s">
        <v>40</v>
      </c>
      <c r="K59" s="91" t="s">
        <v>332</v>
      </c>
      <c r="L59" s="91"/>
      <c r="M59" s="91"/>
      <c r="N59" s="92"/>
      <c r="O59" s="64"/>
      <c r="P59" s="60"/>
      <c r="Q59" s="64"/>
      <c r="R59" s="65"/>
      <c r="S59" s="64"/>
      <c r="T59" s="8"/>
      <c r="U59" s="3" t="str">
        <f t="shared" si="2"/>
        <v xml:space="preserve"> </v>
      </c>
    </row>
    <row r="60" spans="1:21" x14ac:dyDescent="0.25">
      <c r="B60" s="63" t="s">
        <v>24</v>
      </c>
      <c r="C60" s="60" t="s">
        <v>41</v>
      </c>
      <c r="K60" s="91" t="s">
        <v>333</v>
      </c>
      <c r="L60" s="91"/>
      <c r="M60" s="91"/>
      <c r="N60" s="92"/>
      <c r="O60" s="64"/>
      <c r="P60" s="60"/>
      <c r="Q60" s="64"/>
      <c r="R60" s="65"/>
      <c r="S60" s="64"/>
      <c r="T60" s="8"/>
      <c r="U60" s="3" t="str">
        <f t="shared" si="2"/>
        <v xml:space="preserve"> </v>
      </c>
    </row>
    <row r="61" spans="1:21" x14ac:dyDescent="0.25">
      <c r="B61" s="63" t="s">
        <v>25</v>
      </c>
      <c r="C61" s="60" t="s">
        <v>42</v>
      </c>
      <c r="K61" s="91" t="s">
        <v>334</v>
      </c>
      <c r="L61" s="91"/>
      <c r="M61" s="91"/>
      <c r="N61" s="92"/>
      <c r="O61" s="64"/>
      <c r="P61" s="60"/>
      <c r="Q61" s="64"/>
      <c r="R61" s="65"/>
      <c r="S61" s="64"/>
      <c r="T61" s="8"/>
      <c r="U61" s="3" t="str">
        <f t="shared" si="2"/>
        <v xml:space="preserve"> </v>
      </c>
    </row>
    <row r="62" spans="1:21" ht="8.1" customHeight="1" x14ac:dyDescent="0.25">
      <c r="P62" s="60"/>
      <c r="Q62" s="51"/>
      <c r="R62" s="51"/>
      <c r="S62" s="51"/>
      <c r="T62" s="7"/>
      <c r="U62" s="11"/>
    </row>
    <row r="63" spans="1:21" ht="15" customHeight="1" x14ac:dyDescent="0.25">
      <c r="O63" s="51" t="s">
        <v>18</v>
      </c>
      <c r="Q63" s="51" t="s">
        <v>19</v>
      </c>
      <c r="R63" s="51"/>
      <c r="S63" s="51" t="s">
        <v>169</v>
      </c>
    </row>
    <row r="64" spans="1:21" ht="30" customHeight="1" x14ac:dyDescent="0.25">
      <c r="A64" s="9" t="s">
        <v>170</v>
      </c>
      <c r="B64" s="88" t="s">
        <v>348</v>
      </c>
      <c r="C64" s="88"/>
      <c r="D64" s="88"/>
      <c r="E64" s="88"/>
      <c r="F64" s="88"/>
      <c r="G64" s="88"/>
      <c r="H64" s="88"/>
      <c r="I64" s="88"/>
      <c r="J64" s="88"/>
      <c r="K64" s="91" t="s">
        <v>335</v>
      </c>
      <c r="L64" s="91"/>
      <c r="M64" s="91"/>
      <c r="N64" s="92"/>
      <c r="O64" s="64"/>
      <c r="P64" s="60"/>
      <c r="Q64" s="64"/>
      <c r="R64" s="65"/>
      <c r="S64" s="64"/>
      <c r="T64" s="3"/>
      <c r="U64" s="3" t="str">
        <f>IF(O64="X",1,IF(Q64="X",0," "))</f>
        <v xml:space="preserve"> </v>
      </c>
    </row>
    <row r="65" spans="1:25" ht="8.1" customHeight="1" x14ac:dyDescent="0.25"/>
    <row r="66" spans="1:25" x14ac:dyDescent="0.25">
      <c r="A66" s="53" t="s">
        <v>45</v>
      </c>
      <c r="B66" s="67" t="s">
        <v>44</v>
      </c>
      <c r="C66" s="67"/>
      <c r="D66" s="54"/>
      <c r="E66" s="54"/>
      <c r="F66" s="54"/>
      <c r="G66" s="54"/>
      <c r="H66" s="54"/>
      <c r="I66" s="54"/>
      <c r="J66" s="54"/>
      <c r="K66" s="55"/>
      <c r="L66" s="111" t="s">
        <v>105</v>
      </c>
      <c r="M66" s="111"/>
      <c r="N66" s="111"/>
      <c r="O66" s="111"/>
      <c r="P66" s="111"/>
      <c r="Q66" s="56">
        <f>COUNTIF(U69:U110,1)</f>
        <v>0</v>
      </c>
      <c r="R66" s="57" t="s">
        <v>20</v>
      </c>
      <c r="S66" s="58">
        <f>COUNTA(U69:U110)</f>
        <v>19</v>
      </c>
      <c r="T66" s="3"/>
      <c r="Y66" s="5"/>
    </row>
    <row r="67" spans="1:25" x14ac:dyDescent="0.25">
      <c r="A67" s="50"/>
      <c r="B67" s="59"/>
      <c r="C67" s="59"/>
      <c r="K67" s="95" t="s">
        <v>287</v>
      </c>
      <c r="L67" s="95"/>
      <c r="M67" s="95"/>
      <c r="N67" s="95"/>
      <c r="T67" s="3"/>
    </row>
    <row r="68" spans="1:25" ht="30" customHeight="1" x14ac:dyDescent="0.25">
      <c r="A68" s="9" t="s">
        <v>162</v>
      </c>
      <c r="B68" s="88" t="s">
        <v>72</v>
      </c>
      <c r="C68" s="88"/>
      <c r="D68" s="88"/>
      <c r="E68" s="88"/>
      <c r="F68" s="88"/>
      <c r="G68" s="88"/>
      <c r="H68" s="88"/>
      <c r="I68" s="88"/>
      <c r="J68" s="88"/>
      <c r="K68" s="95"/>
      <c r="L68" s="95"/>
      <c r="M68" s="95"/>
      <c r="N68" s="95"/>
      <c r="O68" s="7" t="s">
        <v>18</v>
      </c>
      <c r="P68" s="10"/>
      <c r="Q68" s="7" t="s">
        <v>19</v>
      </c>
      <c r="R68" s="7"/>
      <c r="S68" s="7" t="s">
        <v>169</v>
      </c>
      <c r="T68" s="3"/>
      <c r="W68" s="5"/>
    </row>
    <row r="69" spans="1:25" x14ac:dyDescent="0.25">
      <c r="B69" s="63" t="s">
        <v>0</v>
      </c>
      <c r="C69" s="68" t="s">
        <v>158</v>
      </c>
      <c r="K69" s="97" t="s">
        <v>336</v>
      </c>
      <c r="L69" s="97"/>
      <c r="M69" s="97"/>
      <c r="N69" s="98"/>
      <c r="O69" s="64"/>
      <c r="P69" s="60"/>
      <c r="Q69" s="64"/>
      <c r="R69" s="65"/>
      <c r="S69" s="64"/>
      <c r="T69" s="8"/>
      <c r="U69" s="3" t="str">
        <f>IF(O69="X",1,IF(Q69="X",0," "))</f>
        <v xml:space="preserve"> </v>
      </c>
    </row>
    <row r="70" spans="1:25" x14ac:dyDescent="0.25">
      <c r="B70" s="63" t="s">
        <v>1</v>
      </c>
      <c r="C70" s="68" t="s">
        <v>157</v>
      </c>
      <c r="K70" s="97" t="s">
        <v>337</v>
      </c>
      <c r="L70" s="97"/>
      <c r="M70" s="97"/>
      <c r="N70" s="98"/>
      <c r="O70" s="64"/>
      <c r="P70" s="60"/>
      <c r="Q70" s="64"/>
      <c r="R70" s="65"/>
      <c r="S70" s="64"/>
      <c r="T70" s="8"/>
      <c r="U70" s="3" t="str">
        <f>IF(O70="X",1,IF(Q70="X",0," "))</f>
        <v xml:space="preserve"> </v>
      </c>
    </row>
    <row r="71" spans="1:25" x14ac:dyDescent="0.25">
      <c r="B71" s="63" t="s">
        <v>2</v>
      </c>
      <c r="C71" s="68" t="s">
        <v>178</v>
      </c>
      <c r="K71" s="91" t="s">
        <v>375</v>
      </c>
      <c r="L71" s="91"/>
      <c r="M71" s="91"/>
      <c r="N71" s="92"/>
      <c r="O71" s="64"/>
      <c r="P71" s="60"/>
      <c r="Q71" s="64"/>
      <c r="R71" s="65"/>
      <c r="S71" s="64"/>
      <c r="T71" s="8"/>
      <c r="U71" s="3" t="str">
        <f>IF(O71="X",1,IF(Q71="X",0," "))</f>
        <v xml:space="preserve"> </v>
      </c>
    </row>
    <row r="72" spans="1:25" ht="8.1" customHeight="1" x14ac:dyDescent="0.25">
      <c r="A72" s="50"/>
      <c r="B72" s="59"/>
      <c r="C72" s="59"/>
      <c r="K72" s="61"/>
      <c r="O72" s="69"/>
      <c r="P72" s="69"/>
      <c r="Q72" s="51"/>
      <c r="R72" s="51"/>
      <c r="S72" s="51"/>
      <c r="T72" s="3"/>
    </row>
    <row r="73" spans="1:25" ht="30" customHeight="1" x14ac:dyDescent="0.25">
      <c r="A73" s="9" t="s">
        <v>163</v>
      </c>
      <c r="B73" s="88" t="s">
        <v>69</v>
      </c>
      <c r="C73" s="88"/>
      <c r="D73" s="88"/>
      <c r="E73" s="88"/>
      <c r="F73" s="88"/>
      <c r="G73" s="88"/>
      <c r="H73" s="88"/>
      <c r="I73" s="88"/>
      <c r="J73" s="88"/>
      <c r="K73" s="70"/>
      <c r="O73" s="7" t="s">
        <v>18</v>
      </c>
      <c r="P73" s="10"/>
      <c r="Q73" s="7" t="s">
        <v>19</v>
      </c>
      <c r="R73" s="7"/>
      <c r="S73" s="7" t="s">
        <v>169</v>
      </c>
      <c r="T73" s="3"/>
      <c r="W73" s="5"/>
    </row>
    <row r="74" spans="1:25" x14ac:dyDescent="0.25">
      <c r="B74" s="63" t="s">
        <v>0</v>
      </c>
      <c r="C74" s="60" t="s">
        <v>46</v>
      </c>
      <c r="K74" s="91" t="s">
        <v>376</v>
      </c>
      <c r="L74" s="91"/>
      <c r="M74" s="91"/>
      <c r="N74" s="92"/>
      <c r="O74" s="64"/>
      <c r="P74" s="60"/>
      <c r="Q74" s="64"/>
      <c r="R74" s="65"/>
      <c r="S74" s="64"/>
      <c r="T74" s="8"/>
      <c r="U74" s="3" t="str">
        <f>IF(O74="X",1,IF(Q74="X",0," "))</f>
        <v xml:space="preserve"> </v>
      </c>
    </row>
    <row r="75" spans="1:25" x14ac:dyDescent="0.25">
      <c r="B75" s="63" t="s">
        <v>1</v>
      </c>
      <c r="C75" s="60" t="s">
        <v>70</v>
      </c>
      <c r="K75" s="91" t="s">
        <v>377</v>
      </c>
      <c r="L75" s="91"/>
      <c r="M75" s="91"/>
      <c r="N75" s="92"/>
      <c r="O75" s="64"/>
      <c r="P75" s="60"/>
      <c r="Q75" s="64"/>
      <c r="R75" s="65"/>
      <c r="S75" s="64"/>
      <c r="T75" s="8"/>
      <c r="U75" s="3" t="str">
        <f>IF(O75="X",1,IF(Q75="X",0," "))</f>
        <v xml:space="preserve"> </v>
      </c>
    </row>
    <row r="76" spans="1:25" x14ac:dyDescent="0.25">
      <c r="B76" s="63" t="s">
        <v>2</v>
      </c>
      <c r="C76" s="60" t="s">
        <v>204</v>
      </c>
      <c r="K76" s="91" t="s">
        <v>378</v>
      </c>
      <c r="L76" s="91"/>
      <c r="M76" s="91"/>
      <c r="N76" s="92"/>
      <c r="O76" s="64"/>
      <c r="P76" s="60"/>
      <c r="Q76" s="64"/>
      <c r="R76" s="65"/>
      <c r="S76" s="64"/>
      <c r="T76" s="8"/>
      <c r="U76" s="3" t="str">
        <f>IF(O76="X",1,IF(Q76="X",0," "))</f>
        <v xml:space="preserve"> </v>
      </c>
    </row>
    <row r="77" spans="1:25" x14ac:dyDescent="0.25">
      <c r="B77" s="63" t="s">
        <v>3</v>
      </c>
      <c r="C77" s="60" t="s">
        <v>205</v>
      </c>
      <c r="K77" s="91" t="s">
        <v>376</v>
      </c>
      <c r="L77" s="91"/>
      <c r="M77" s="91"/>
      <c r="N77" s="92"/>
      <c r="O77" s="64"/>
      <c r="P77" s="60"/>
      <c r="Q77" s="64"/>
      <c r="R77" s="65"/>
      <c r="S77" s="64"/>
      <c r="T77" s="8"/>
      <c r="U77" s="3" t="str">
        <f>IF(O77="X",1,IF(Q77="X",0," "))</f>
        <v xml:space="preserve"> </v>
      </c>
    </row>
    <row r="78" spans="1:25" ht="8.1" customHeight="1" x14ac:dyDescent="0.25">
      <c r="P78" s="60"/>
      <c r="Q78" s="51"/>
      <c r="R78" s="51"/>
      <c r="S78" s="51"/>
    </row>
    <row r="79" spans="1:25" x14ac:dyDescent="0.25">
      <c r="A79" s="9" t="s">
        <v>164</v>
      </c>
      <c r="B79" s="88" t="s">
        <v>185</v>
      </c>
      <c r="C79" s="88"/>
      <c r="D79" s="88"/>
      <c r="E79" s="88"/>
      <c r="F79" s="88"/>
      <c r="G79" s="88"/>
      <c r="H79" s="88"/>
      <c r="I79" s="88"/>
      <c r="J79" s="88"/>
      <c r="K79" s="70"/>
      <c r="O79" s="51" t="s">
        <v>18</v>
      </c>
      <c r="P79" s="60"/>
      <c r="Q79" s="51" t="s">
        <v>19</v>
      </c>
      <c r="R79" s="51"/>
      <c r="S79" s="51" t="s">
        <v>169</v>
      </c>
      <c r="T79" s="3"/>
      <c r="W79" s="5"/>
    </row>
    <row r="80" spans="1:25" x14ac:dyDescent="0.25">
      <c r="B80" s="63" t="s">
        <v>0</v>
      </c>
      <c r="C80" s="60" t="s">
        <v>34</v>
      </c>
      <c r="K80" s="91" t="s">
        <v>379</v>
      </c>
      <c r="L80" s="91"/>
      <c r="M80" s="91"/>
      <c r="N80" s="92"/>
      <c r="O80" s="64"/>
      <c r="P80" s="60"/>
      <c r="Q80" s="64"/>
      <c r="R80" s="65"/>
      <c r="S80" s="64"/>
      <c r="T80" s="8"/>
      <c r="U80" s="3" t="str">
        <f>IF(O80="X",1,IF(Q80="X",0," "))</f>
        <v xml:space="preserve"> </v>
      </c>
    </row>
    <row r="81" spans="1:23" x14ac:dyDescent="0.25">
      <c r="B81" s="63" t="s">
        <v>1</v>
      </c>
      <c r="C81" s="60" t="s">
        <v>149</v>
      </c>
      <c r="K81" s="91" t="s">
        <v>380</v>
      </c>
      <c r="L81" s="91"/>
      <c r="M81" s="91"/>
      <c r="N81" s="92"/>
      <c r="O81" s="64"/>
      <c r="P81" s="60"/>
      <c r="Q81" s="64"/>
      <c r="R81" s="65"/>
      <c r="S81" s="64"/>
      <c r="T81" s="8"/>
      <c r="U81" s="3" t="str">
        <f>IF(O81="X",1,IF(Q81="X",0," "))</f>
        <v xml:space="preserve"> </v>
      </c>
    </row>
    <row r="82" spans="1:23" ht="8.1" customHeight="1" x14ac:dyDescent="0.25">
      <c r="P82" s="60"/>
      <c r="Q82" s="51"/>
      <c r="R82" s="51"/>
      <c r="S82" s="51"/>
      <c r="T82" s="7"/>
      <c r="U82" s="11"/>
    </row>
    <row r="83" spans="1:23" ht="15" customHeight="1" x14ac:dyDescent="0.25">
      <c r="K83" s="70"/>
      <c r="O83" s="51" t="s">
        <v>18</v>
      </c>
      <c r="P83" s="60"/>
      <c r="Q83" s="51" t="s">
        <v>19</v>
      </c>
      <c r="R83" s="51"/>
      <c r="S83" s="51" t="s">
        <v>169</v>
      </c>
      <c r="T83" s="3"/>
    </row>
    <row r="84" spans="1:23" ht="45" customHeight="1" x14ac:dyDescent="0.25">
      <c r="A84" s="9" t="s">
        <v>165</v>
      </c>
      <c r="B84" s="88" t="s">
        <v>206</v>
      </c>
      <c r="C84" s="88"/>
      <c r="D84" s="88"/>
      <c r="E84" s="88"/>
      <c r="F84" s="88"/>
      <c r="G84" s="88"/>
      <c r="H84" s="88"/>
      <c r="I84" s="88"/>
      <c r="J84" s="88"/>
      <c r="K84" s="91" t="s">
        <v>338</v>
      </c>
      <c r="L84" s="91"/>
      <c r="M84" s="91"/>
      <c r="N84" s="92"/>
      <c r="O84" s="64"/>
      <c r="P84" s="60"/>
      <c r="Q84" s="64"/>
      <c r="R84" s="65"/>
      <c r="S84" s="64"/>
      <c r="T84" s="8"/>
      <c r="U84" s="3" t="str">
        <f>IF(O84="X",1,IF(Q84="X",0," "))</f>
        <v xml:space="preserve"> </v>
      </c>
      <c r="W84" s="5"/>
    </row>
    <row r="85" spans="1:23" ht="8.1" customHeight="1" x14ac:dyDescent="0.25">
      <c r="A85" s="50"/>
      <c r="B85" s="59"/>
      <c r="C85" s="59"/>
      <c r="K85" s="61"/>
      <c r="O85" s="69"/>
      <c r="P85" s="69"/>
      <c r="Q85" s="51"/>
      <c r="R85" s="51"/>
      <c r="S85" s="51"/>
      <c r="T85" s="11"/>
      <c r="U85" s="11"/>
    </row>
    <row r="86" spans="1:23" ht="15" customHeight="1" x14ac:dyDescent="0.25">
      <c r="A86" s="50"/>
      <c r="B86" s="59"/>
      <c r="C86" s="59"/>
      <c r="K86" s="70"/>
      <c r="O86" s="51" t="s">
        <v>18</v>
      </c>
      <c r="P86" s="60"/>
      <c r="Q86" s="51" t="s">
        <v>19</v>
      </c>
      <c r="R86" s="51"/>
      <c r="S86" s="51" t="s">
        <v>169</v>
      </c>
      <c r="T86" s="3"/>
    </row>
    <row r="87" spans="1:23" ht="30" customHeight="1" x14ac:dyDescent="0.25">
      <c r="A87" s="9" t="s">
        <v>166</v>
      </c>
      <c r="B87" s="88" t="s">
        <v>71</v>
      </c>
      <c r="C87" s="88"/>
      <c r="D87" s="88"/>
      <c r="E87" s="88"/>
      <c r="F87" s="88"/>
      <c r="G87" s="88"/>
      <c r="H87" s="88"/>
      <c r="I87" s="88"/>
      <c r="J87" s="88"/>
      <c r="K87" s="91" t="s">
        <v>381</v>
      </c>
      <c r="L87" s="91"/>
      <c r="M87" s="91"/>
      <c r="N87" s="92"/>
      <c r="O87" s="64"/>
      <c r="P87" s="60"/>
      <c r="Q87" s="64"/>
      <c r="R87" s="65"/>
      <c r="S87" s="64"/>
      <c r="T87" s="8"/>
      <c r="U87" s="3" t="str">
        <f>IF(O87="X",1,IF(Q87="X",0," "))</f>
        <v xml:space="preserve"> </v>
      </c>
      <c r="W87" s="5"/>
    </row>
    <row r="88" spans="1:23" ht="8.1" customHeight="1" x14ac:dyDescent="0.25">
      <c r="A88" s="50"/>
      <c r="B88" s="59"/>
      <c r="C88" s="59"/>
      <c r="K88" s="61"/>
      <c r="O88" s="69"/>
      <c r="P88" s="69"/>
      <c r="Q88" s="51"/>
      <c r="R88" s="51"/>
      <c r="S88" s="51"/>
      <c r="T88" s="11"/>
      <c r="U88" s="11"/>
    </row>
    <row r="89" spans="1:23" ht="15" customHeight="1" x14ac:dyDescent="0.25">
      <c r="K89" s="70"/>
      <c r="O89" s="51" t="s">
        <v>18</v>
      </c>
      <c r="P89" s="60"/>
      <c r="Q89" s="51" t="s">
        <v>19</v>
      </c>
      <c r="R89" s="51"/>
      <c r="S89" s="51" t="s">
        <v>169</v>
      </c>
      <c r="T89" s="3"/>
    </row>
    <row r="90" spans="1:23" x14ac:dyDescent="0.25">
      <c r="A90" s="9" t="s">
        <v>167</v>
      </c>
      <c r="B90" s="88" t="s">
        <v>150</v>
      </c>
      <c r="C90" s="88"/>
      <c r="D90" s="88"/>
      <c r="E90" s="88"/>
      <c r="F90" s="88"/>
      <c r="G90" s="88"/>
      <c r="H90" s="88"/>
      <c r="I90" s="88"/>
      <c r="J90" s="88"/>
      <c r="K90" s="91" t="s">
        <v>382</v>
      </c>
      <c r="L90" s="91"/>
      <c r="M90" s="91"/>
      <c r="N90" s="92"/>
      <c r="O90" s="64"/>
      <c r="P90" s="60"/>
      <c r="Q90" s="64"/>
      <c r="R90" s="65"/>
      <c r="S90" s="64"/>
      <c r="T90" s="8"/>
      <c r="U90" s="3" t="str">
        <f>IF(O90="X",1,IF(Q90="X",0," "))</f>
        <v xml:space="preserve"> </v>
      </c>
      <c r="W90" s="5"/>
    </row>
    <row r="91" spans="1:23" ht="8.1" customHeight="1" x14ac:dyDescent="0.25">
      <c r="P91" s="60"/>
      <c r="Q91" s="51"/>
      <c r="R91" s="51"/>
      <c r="S91" s="51"/>
      <c r="T91" s="7"/>
      <c r="U91" s="11"/>
    </row>
    <row r="92" spans="1:23" ht="15" customHeight="1" x14ac:dyDescent="0.25">
      <c r="K92" s="70"/>
      <c r="O92" s="51" t="s">
        <v>18</v>
      </c>
      <c r="P92" s="60"/>
      <c r="Q92" s="51" t="s">
        <v>19</v>
      </c>
      <c r="R92" s="51"/>
      <c r="S92" s="51" t="s">
        <v>169</v>
      </c>
      <c r="T92" s="3"/>
    </row>
    <row r="93" spans="1:23" ht="30" customHeight="1" x14ac:dyDescent="0.25">
      <c r="A93" s="9" t="s">
        <v>168</v>
      </c>
      <c r="B93" s="88" t="s">
        <v>73</v>
      </c>
      <c r="C93" s="88"/>
      <c r="D93" s="88"/>
      <c r="E93" s="88"/>
      <c r="F93" s="88"/>
      <c r="G93" s="88"/>
      <c r="H93" s="88"/>
      <c r="I93" s="88"/>
      <c r="J93" s="88"/>
      <c r="K93" s="91" t="s">
        <v>383</v>
      </c>
      <c r="L93" s="91"/>
      <c r="M93" s="91"/>
      <c r="N93" s="92"/>
      <c r="O93" s="64"/>
      <c r="P93" s="60"/>
      <c r="Q93" s="64"/>
      <c r="R93" s="65"/>
      <c r="S93" s="64"/>
      <c r="T93" s="8"/>
      <c r="U93" s="3" t="str">
        <f>IF(O93="X",1,IF(Q93="X",0," "))</f>
        <v xml:space="preserve"> </v>
      </c>
      <c r="W93" s="5"/>
    </row>
    <row r="94" spans="1:23" ht="8.1" customHeight="1" x14ac:dyDescent="0.25">
      <c r="P94" s="60"/>
      <c r="Q94" s="51"/>
      <c r="R94" s="51"/>
      <c r="S94" s="51"/>
      <c r="T94" s="7"/>
      <c r="U94" s="11"/>
    </row>
    <row r="95" spans="1:23" ht="15" customHeight="1" x14ac:dyDescent="0.25">
      <c r="K95" s="70"/>
      <c r="O95" s="51" t="s">
        <v>18</v>
      </c>
      <c r="P95" s="60"/>
      <c r="Q95" s="51" t="s">
        <v>19</v>
      </c>
      <c r="R95" s="51"/>
      <c r="S95" s="51" t="s">
        <v>169</v>
      </c>
      <c r="T95" s="3"/>
    </row>
    <row r="96" spans="1:23" ht="30" customHeight="1" x14ac:dyDescent="0.25">
      <c r="A96" s="9" t="s">
        <v>170</v>
      </c>
      <c r="B96" s="88" t="s">
        <v>176</v>
      </c>
      <c r="C96" s="88"/>
      <c r="D96" s="88"/>
      <c r="E96" s="88"/>
      <c r="F96" s="88"/>
      <c r="G96" s="88"/>
      <c r="H96" s="88"/>
      <c r="I96" s="88"/>
      <c r="J96" s="88"/>
      <c r="K96" s="91" t="s">
        <v>384</v>
      </c>
      <c r="L96" s="91"/>
      <c r="M96" s="91"/>
      <c r="N96" s="92"/>
      <c r="O96" s="64"/>
      <c r="P96" s="60"/>
      <c r="Q96" s="64"/>
      <c r="R96" s="65"/>
      <c r="S96" s="64"/>
      <c r="T96" s="8"/>
      <c r="U96" s="3" t="str">
        <f>IF(O96="X",1,IF(Q96="X",0," "))</f>
        <v xml:space="preserve"> </v>
      </c>
      <c r="W96" s="5"/>
    </row>
    <row r="97" spans="1:25" ht="8.1" customHeight="1" x14ac:dyDescent="0.25">
      <c r="O97" s="60"/>
      <c r="P97" s="60"/>
      <c r="Q97" s="60"/>
      <c r="R97" s="60"/>
      <c r="S97" s="60"/>
      <c r="T97" s="4"/>
      <c r="U97" s="4"/>
    </row>
    <row r="98" spans="1:25" ht="15" customHeight="1" x14ac:dyDescent="0.25">
      <c r="K98" s="70"/>
      <c r="O98" s="51" t="s">
        <v>18</v>
      </c>
      <c r="P98" s="60"/>
      <c r="Q98" s="51" t="s">
        <v>19</v>
      </c>
      <c r="R98" s="51"/>
      <c r="S98" s="51" t="s">
        <v>169</v>
      </c>
      <c r="T98" s="3"/>
    </row>
    <row r="99" spans="1:25" ht="30" customHeight="1" x14ac:dyDescent="0.25">
      <c r="A99" s="9" t="s">
        <v>171</v>
      </c>
      <c r="B99" s="88" t="s">
        <v>74</v>
      </c>
      <c r="C99" s="88"/>
      <c r="D99" s="88"/>
      <c r="E99" s="88"/>
      <c r="F99" s="88"/>
      <c r="G99" s="88"/>
      <c r="H99" s="88"/>
      <c r="I99" s="88"/>
      <c r="J99" s="88"/>
      <c r="K99" s="91" t="s">
        <v>385</v>
      </c>
      <c r="L99" s="91"/>
      <c r="M99" s="91"/>
      <c r="N99" s="92"/>
      <c r="O99" s="64"/>
      <c r="P99" s="60"/>
      <c r="Q99" s="64"/>
      <c r="R99" s="65"/>
      <c r="S99" s="64"/>
      <c r="T99" s="8"/>
      <c r="U99" s="3" t="str">
        <f>IF(O99="X",1,IF(Q99="X",0," "))</f>
        <v xml:space="preserve"> </v>
      </c>
      <c r="W99" s="5"/>
    </row>
    <row r="100" spans="1:25" ht="8.1" customHeight="1" x14ac:dyDescent="0.25">
      <c r="O100" s="60"/>
      <c r="P100" s="60"/>
      <c r="Q100" s="60"/>
      <c r="R100" s="60"/>
      <c r="S100" s="60"/>
      <c r="T100" s="4"/>
      <c r="U100" s="4"/>
    </row>
    <row r="101" spans="1:25" ht="15" customHeight="1" x14ac:dyDescent="0.25">
      <c r="K101" s="70"/>
      <c r="O101" s="51" t="s">
        <v>18</v>
      </c>
      <c r="P101" s="60"/>
      <c r="Q101" s="51" t="s">
        <v>19</v>
      </c>
      <c r="R101" s="51"/>
      <c r="S101" s="51" t="s">
        <v>169</v>
      </c>
      <c r="T101" s="11"/>
      <c r="U101" s="11"/>
    </row>
    <row r="102" spans="1:25" ht="31.5" customHeight="1" x14ac:dyDescent="0.25">
      <c r="A102" s="9" t="s">
        <v>172</v>
      </c>
      <c r="B102" s="88" t="s">
        <v>75</v>
      </c>
      <c r="C102" s="88"/>
      <c r="D102" s="88"/>
      <c r="E102" s="88"/>
      <c r="F102" s="88"/>
      <c r="G102" s="88"/>
      <c r="H102" s="88"/>
      <c r="I102" s="88"/>
      <c r="J102" s="88"/>
      <c r="K102" s="91" t="s">
        <v>386</v>
      </c>
      <c r="L102" s="91"/>
      <c r="M102" s="91"/>
      <c r="N102" s="92"/>
      <c r="O102" s="64"/>
      <c r="P102" s="60"/>
      <c r="Q102" s="64"/>
      <c r="R102" s="65"/>
      <c r="S102" s="64"/>
      <c r="T102" s="8"/>
      <c r="U102" s="11" t="str">
        <f>IF(O102="X",1,IF(Q102="X",0," "))</f>
        <v xml:space="preserve"> </v>
      </c>
      <c r="W102" s="5"/>
    </row>
    <row r="103" spans="1:25" ht="15" customHeight="1" x14ac:dyDescent="0.25">
      <c r="K103" s="70"/>
      <c r="O103" s="51" t="s">
        <v>18</v>
      </c>
      <c r="P103" s="60"/>
      <c r="Q103" s="51" t="s">
        <v>19</v>
      </c>
      <c r="R103" s="51"/>
      <c r="S103" s="51" t="s">
        <v>169</v>
      </c>
      <c r="T103" s="11"/>
      <c r="U103" s="11"/>
    </row>
    <row r="104" spans="1:25" x14ac:dyDescent="0.25">
      <c r="A104" s="9" t="s">
        <v>173</v>
      </c>
      <c r="B104" s="88" t="s">
        <v>151</v>
      </c>
      <c r="C104" s="88"/>
      <c r="D104" s="88"/>
      <c r="E104" s="88"/>
      <c r="F104" s="88"/>
      <c r="G104" s="88"/>
      <c r="H104" s="88"/>
      <c r="I104" s="88"/>
      <c r="J104" s="88"/>
      <c r="K104" s="91" t="s">
        <v>385</v>
      </c>
      <c r="L104" s="91"/>
      <c r="M104" s="91"/>
      <c r="N104" s="92"/>
      <c r="O104" s="64"/>
      <c r="P104" s="60"/>
      <c r="Q104" s="64"/>
      <c r="R104" s="65"/>
      <c r="S104" s="64"/>
      <c r="T104" s="8"/>
      <c r="U104" s="11" t="str">
        <f>IF(O104="X",1,IF(Q104="X",0," "))</f>
        <v xml:space="preserve"> </v>
      </c>
      <c r="W104" s="5"/>
    </row>
    <row r="105" spans="1:25" ht="8.1" customHeight="1" x14ac:dyDescent="0.25">
      <c r="P105" s="60"/>
      <c r="Q105" s="51"/>
      <c r="R105" s="51"/>
      <c r="S105" s="51"/>
      <c r="T105" s="7"/>
      <c r="U105" s="11"/>
    </row>
    <row r="106" spans="1:25" ht="15" customHeight="1" x14ac:dyDescent="0.25">
      <c r="K106" s="70"/>
      <c r="O106" s="51" t="s">
        <v>18</v>
      </c>
      <c r="P106" s="60"/>
      <c r="Q106" s="51" t="s">
        <v>19</v>
      </c>
      <c r="R106" s="51"/>
      <c r="S106" s="51" t="s">
        <v>169</v>
      </c>
      <c r="T106" s="11"/>
      <c r="U106" s="11"/>
    </row>
    <row r="107" spans="1:25" ht="30" customHeight="1" x14ac:dyDescent="0.25">
      <c r="A107" s="9" t="s">
        <v>174</v>
      </c>
      <c r="B107" s="106" t="s">
        <v>207</v>
      </c>
      <c r="C107" s="106"/>
      <c r="D107" s="106"/>
      <c r="E107" s="106"/>
      <c r="F107" s="106"/>
      <c r="G107" s="106"/>
      <c r="H107" s="106"/>
      <c r="I107" s="106"/>
      <c r="J107" s="106"/>
      <c r="K107" s="91" t="s">
        <v>387</v>
      </c>
      <c r="L107" s="91"/>
      <c r="M107" s="91"/>
      <c r="N107" s="92"/>
      <c r="O107" s="64"/>
      <c r="P107" s="60"/>
      <c r="Q107" s="64"/>
      <c r="R107" s="65"/>
      <c r="S107" s="64"/>
      <c r="T107" s="8"/>
      <c r="U107" s="11" t="str">
        <f>IF(O107="X",1,IF(Q107="X",0," "))</f>
        <v xml:space="preserve"> </v>
      </c>
      <c r="W107" s="5"/>
    </row>
    <row r="108" spans="1:25" ht="8.1" customHeight="1" x14ac:dyDescent="0.25">
      <c r="P108" s="60"/>
      <c r="Q108" s="51"/>
      <c r="R108" s="51"/>
      <c r="S108" s="51"/>
      <c r="T108" s="7"/>
      <c r="U108" s="11"/>
    </row>
    <row r="109" spans="1:25" ht="15" customHeight="1" x14ac:dyDescent="0.25">
      <c r="K109" s="70"/>
      <c r="O109" s="51" t="s">
        <v>18</v>
      </c>
      <c r="P109" s="60"/>
      <c r="Q109" s="51" t="s">
        <v>19</v>
      </c>
      <c r="R109" s="51"/>
      <c r="S109" s="51" t="s">
        <v>169</v>
      </c>
      <c r="T109" s="11"/>
      <c r="U109" s="11"/>
    </row>
    <row r="110" spans="1:25" ht="30" customHeight="1" x14ac:dyDescent="0.25">
      <c r="A110" s="9" t="s">
        <v>175</v>
      </c>
      <c r="B110" s="88" t="s">
        <v>152</v>
      </c>
      <c r="C110" s="88"/>
      <c r="D110" s="88"/>
      <c r="E110" s="88"/>
      <c r="F110" s="88"/>
      <c r="G110" s="88"/>
      <c r="H110" s="88"/>
      <c r="I110" s="88"/>
      <c r="J110" s="88"/>
      <c r="K110" s="91" t="s">
        <v>387</v>
      </c>
      <c r="L110" s="91"/>
      <c r="M110" s="91"/>
      <c r="N110" s="92"/>
      <c r="O110" s="64"/>
      <c r="P110" s="60"/>
      <c r="Q110" s="64"/>
      <c r="R110" s="65"/>
      <c r="S110" s="64"/>
      <c r="T110" s="8"/>
      <c r="U110" s="3" t="str">
        <f>IF(O110="X",1,IF(Q110="X",0," "))</f>
        <v xml:space="preserve"> </v>
      </c>
      <c r="W110" s="5"/>
    </row>
    <row r="111" spans="1:25" ht="8.1" customHeight="1" x14ac:dyDescent="0.25"/>
    <row r="112" spans="1:25" x14ac:dyDescent="0.25">
      <c r="A112" s="53" t="s">
        <v>47</v>
      </c>
      <c r="B112" s="67" t="s">
        <v>48</v>
      </c>
      <c r="C112" s="67"/>
      <c r="D112" s="54"/>
      <c r="E112" s="54"/>
      <c r="F112" s="54"/>
      <c r="G112" s="54"/>
      <c r="H112" s="54"/>
      <c r="I112" s="54"/>
      <c r="J112" s="54"/>
      <c r="K112" s="55"/>
      <c r="L112" s="111" t="s">
        <v>106</v>
      </c>
      <c r="M112" s="111"/>
      <c r="N112" s="111"/>
      <c r="O112" s="111"/>
      <c r="P112" s="111"/>
      <c r="Q112" s="56">
        <f>COUNTIF(U115:U127,1)</f>
        <v>0</v>
      </c>
      <c r="R112" s="57" t="s">
        <v>20</v>
      </c>
      <c r="S112" s="58">
        <f>COUNTA(U115:U127)</f>
        <v>5</v>
      </c>
      <c r="T112" s="3"/>
      <c r="Y112" s="5"/>
    </row>
    <row r="113" spans="1:23" ht="8.1" customHeight="1" x14ac:dyDescent="0.25">
      <c r="A113" s="50"/>
      <c r="B113" s="59"/>
      <c r="C113" s="59"/>
      <c r="K113" s="61"/>
      <c r="L113" s="61"/>
      <c r="M113" s="61"/>
      <c r="T113" s="11"/>
      <c r="U113" s="11"/>
    </row>
    <row r="114" spans="1:23" ht="15" customHeight="1" x14ac:dyDescent="0.25">
      <c r="A114" s="50"/>
      <c r="B114" s="59"/>
      <c r="C114" s="59"/>
      <c r="K114" s="95" t="s">
        <v>287</v>
      </c>
      <c r="L114" s="95"/>
      <c r="M114" s="95"/>
      <c r="N114" s="95"/>
      <c r="O114" s="51" t="s">
        <v>18</v>
      </c>
      <c r="P114" s="60"/>
      <c r="Q114" s="51" t="s">
        <v>19</v>
      </c>
      <c r="R114" s="51"/>
      <c r="S114" s="51" t="s">
        <v>169</v>
      </c>
      <c r="T114" s="11"/>
      <c r="U114" s="11"/>
    </row>
    <row r="115" spans="1:23" ht="30" customHeight="1" x14ac:dyDescent="0.25">
      <c r="A115" s="9" t="s">
        <v>162</v>
      </c>
      <c r="B115" s="88" t="s">
        <v>160</v>
      </c>
      <c r="C115" s="88"/>
      <c r="D115" s="88"/>
      <c r="E115" s="88"/>
      <c r="F115" s="88"/>
      <c r="G115" s="88"/>
      <c r="H115" s="88"/>
      <c r="I115" s="88"/>
      <c r="J115" s="88"/>
      <c r="K115" s="91" t="s">
        <v>388</v>
      </c>
      <c r="L115" s="91"/>
      <c r="M115" s="91"/>
      <c r="N115" s="92"/>
      <c r="O115" s="64"/>
      <c r="P115" s="60"/>
      <c r="Q115" s="64"/>
      <c r="R115" s="65"/>
      <c r="S115" s="64"/>
      <c r="T115" s="7"/>
      <c r="U115" s="11" t="str">
        <f>IF(O115="X",1,IF(Q115="X",0," "))</f>
        <v xml:space="preserve"> </v>
      </c>
      <c r="W115" s="5"/>
    </row>
    <row r="116" spans="1:23" ht="8.1" customHeight="1" x14ac:dyDescent="0.25">
      <c r="P116" s="60"/>
      <c r="Q116" s="51"/>
      <c r="R116" s="51"/>
      <c r="S116" s="51"/>
      <c r="T116" s="7"/>
      <c r="U116" s="11"/>
    </row>
    <row r="117" spans="1:23" ht="15" customHeight="1" x14ac:dyDescent="0.25">
      <c r="K117" s="70"/>
      <c r="O117" s="51" t="s">
        <v>18</v>
      </c>
      <c r="P117" s="60"/>
      <c r="Q117" s="51" t="s">
        <v>19</v>
      </c>
      <c r="R117" s="51"/>
      <c r="S117" s="51" t="s">
        <v>169</v>
      </c>
      <c r="T117" s="11"/>
      <c r="U117" s="11"/>
    </row>
    <row r="118" spans="1:23" x14ac:dyDescent="0.25">
      <c r="A118" s="85" t="s">
        <v>163</v>
      </c>
      <c r="B118" s="88" t="s">
        <v>311</v>
      </c>
      <c r="C118" s="88"/>
      <c r="D118" s="88"/>
      <c r="E118" s="88"/>
      <c r="F118" s="88"/>
      <c r="G118" s="88"/>
      <c r="H118" s="88"/>
      <c r="I118" s="88"/>
      <c r="J118" s="88"/>
      <c r="K118" s="91" t="s">
        <v>389</v>
      </c>
      <c r="L118" s="91"/>
      <c r="M118" s="91"/>
      <c r="N118" s="92"/>
      <c r="O118" s="64"/>
      <c r="P118" s="60"/>
      <c r="Q118" s="64"/>
      <c r="R118" s="65"/>
      <c r="S118" s="64"/>
      <c r="T118" s="7"/>
      <c r="U118" s="11" t="str">
        <f>IF(O118="X",1,IF(Q118="X",0," "))</f>
        <v xml:space="preserve"> </v>
      </c>
      <c r="W118" s="5"/>
    </row>
    <row r="119" spans="1:23" ht="8.1" customHeight="1" x14ac:dyDescent="0.25">
      <c r="P119" s="60"/>
      <c r="Q119" s="51"/>
      <c r="R119" s="51"/>
      <c r="S119" s="51"/>
      <c r="T119" s="7"/>
      <c r="U119" s="11"/>
    </row>
    <row r="120" spans="1:23" ht="15" customHeight="1" x14ac:dyDescent="0.25">
      <c r="K120" s="70"/>
      <c r="O120" s="51" t="s">
        <v>18</v>
      </c>
      <c r="P120" s="60"/>
      <c r="Q120" s="51" t="s">
        <v>19</v>
      </c>
      <c r="R120" s="51"/>
      <c r="S120" s="51" t="s">
        <v>169</v>
      </c>
      <c r="T120" s="11"/>
      <c r="U120" s="11"/>
    </row>
    <row r="121" spans="1:23" ht="24.75" customHeight="1" x14ac:dyDescent="0.25">
      <c r="A121" s="9" t="s">
        <v>164</v>
      </c>
      <c r="B121" s="88" t="s">
        <v>289</v>
      </c>
      <c r="C121" s="88"/>
      <c r="D121" s="88"/>
      <c r="E121" s="88"/>
      <c r="F121" s="88"/>
      <c r="G121" s="88"/>
      <c r="H121" s="88"/>
      <c r="I121" s="88"/>
      <c r="J121" s="88"/>
      <c r="K121" s="119" t="s">
        <v>391</v>
      </c>
      <c r="L121" s="119"/>
      <c r="M121" s="119"/>
      <c r="N121" s="120"/>
      <c r="O121" s="64"/>
      <c r="P121" s="60"/>
      <c r="Q121" s="64"/>
      <c r="R121" s="65"/>
      <c r="S121" s="64"/>
      <c r="T121" s="7"/>
      <c r="U121" s="11" t="str">
        <f>IF(O121="X",1,IF(Q121="X",0," "))</f>
        <v xml:space="preserve"> </v>
      </c>
      <c r="W121" s="5"/>
    </row>
    <row r="122" spans="1:23" ht="8.1" customHeight="1" x14ac:dyDescent="0.25">
      <c r="P122" s="60"/>
      <c r="Q122" s="51"/>
      <c r="R122" s="51"/>
      <c r="S122" s="51"/>
      <c r="T122" s="7"/>
      <c r="U122" s="11"/>
    </row>
    <row r="123" spans="1:23" ht="15" customHeight="1" x14ac:dyDescent="0.25">
      <c r="K123" s="70"/>
      <c r="O123" s="51" t="s">
        <v>18</v>
      </c>
      <c r="P123" s="60"/>
      <c r="Q123" s="51" t="s">
        <v>19</v>
      </c>
      <c r="R123" s="51"/>
      <c r="S123" s="51" t="s">
        <v>169</v>
      </c>
      <c r="T123" s="11"/>
      <c r="U123" s="11"/>
    </row>
    <row r="124" spans="1:23" ht="30" customHeight="1" x14ac:dyDescent="0.25">
      <c r="A124" s="9" t="s">
        <v>165</v>
      </c>
      <c r="B124" s="96" t="s">
        <v>208</v>
      </c>
      <c r="C124" s="96"/>
      <c r="D124" s="96"/>
      <c r="E124" s="96"/>
      <c r="F124" s="96"/>
      <c r="G124" s="96"/>
      <c r="H124" s="96"/>
      <c r="I124" s="96"/>
      <c r="J124" s="96"/>
      <c r="K124" s="91" t="s">
        <v>390</v>
      </c>
      <c r="L124" s="91"/>
      <c r="M124" s="91"/>
      <c r="N124" s="92"/>
      <c r="O124" s="64"/>
      <c r="P124" s="60"/>
      <c r="Q124" s="64"/>
      <c r="R124" s="65"/>
      <c r="S124" s="64"/>
      <c r="T124" s="8"/>
      <c r="U124" s="11" t="str">
        <f>IF(O124="X",1,IF(Q124="X",0," "))</f>
        <v xml:space="preserve"> </v>
      </c>
      <c r="W124" s="5"/>
    </row>
    <row r="125" spans="1:23" ht="8.1" customHeight="1" x14ac:dyDescent="0.25">
      <c r="B125" s="71"/>
      <c r="C125" s="68"/>
      <c r="P125" s="60"/>
      <c r="Q125" s="51"/>
      <c r="R125" s="51"/>
      <c r="S125" s="51"/>
      <c r="T125" s="7"/>
      <c r="U125" s="11"/>
    </row>
    <row r="126" spans="1:23" ht="15" customHeight="1" x14ac:dyDescent="0.25">
      <c r="K126" s="70"/>
      <c r="O126" s="51" t="s">
        <v>18</v>
      </c>
      <c r="P126" s="60"/>
      <c r="Q126" s="51" t="s">
        <v>19</v>
      </c>
      <c r="R126" s="51"/>
      <c r="S126" s="51" t="s">
        <v>169</v>
      </c>
      <c r="T126" s="11"/>
      <c r="U126" s="11"/>
    </row>
    <row r="127" spans="1:23" x14ac:dyDescent="0.25">
      <c r="A127" s="9" t="s">
        <v>166</v>
      </c>
      <c r="B127" s="96" t="s">
        <v>182</v>
      </c>
      <c r="C127" s="96"/>
      <c r="D127" s="96"/>
      <c r="E127" s="96"/>
      <c r="F127" s="96"/>
      <c r="G127" s="96"/>
      <c r="H127" s="96"/>
      <c r="I127" s="96"/>
      <c r="J127" s="96"/>
      <c r="K127" s="91" t="s">
        <v>392</v>
      </c>
      <c r="L127" s="91"/>
      <c r="M127" s="91"/>
      <c r="N127" s="92"/>
      <c r="O127" s="64"/>
      <c r="P127" s="60"/>
      <c r="Q127" s="64"/>
      <c r="R127" s="65"/>
      <c r="S127" s="64"/>
      <c r="T127" s="8"/>
      <c r="U127" s="3" t="str">
        <f>IF(O127="X",1,IF(Q127="X",0," "))</f>
        <v xml:space="preserve"> </v>
      </c>
      <c r="W127" s="5"/>
    </row>
    <row r="128" spans="1:23" ht="8.1" customHeight="1" x14ac:dyDescent="0.25">
      <c r="B128" s="71"/>
      <c r="C128" s="68"/>
    </row>
    <row r="129" spans="1:25" x14ac:dyDescent="0.25">
      <c r="A129" s="53" t="s">
        <v>50</v>
      </c>
      <c r="B129" s="67" t="s">
        <v>49</v>
      </c>
      <c r="C129" s="67"/>
      <c r="D129" s="72"/>
      <c r="E129" s="72"/>
      <c r="F129" s="72"/>
      <c r="G129" s="72"/>
      <c r="H129" s="72"/>
      <c r="I129" s="72"/>
      <c r="J129" s="72"/>
      <c r="K129" s="73"/>
      <c r="L129" s="111" t="s">
        <v>107</v>
      </c>
      <c r="M129" s="111"/>
      <c r="N129" s="111"/>
      <c r="O129" s="111"/>
      <c r="P129" s="111"/>
      <c r="Q129" s="56">
        <f>COUNTIF(U132:U142,1)</f>
        <v>0</v>
      </c>
      <c r="R129" s="57" t="s">
        <v>20</v>
      </c>
      <c r="S129" s="58">
        <f>COUNTA(U132:U142)</f>
        <v>4</v>
      </c>
      <c r="T129" s="3"/>
      <c r="Y129" s="5"/>
    </row>
    <row r="130" spans="1:25" ht="8.1" customHeight="1" x14ac:dyDescent="0.25">
      <c r="A130" s="50"/>
      <c r="B130" s="59"/>
      <c r="C130" s="59"/>
      <c r="K130" s="61"/>
      <c r="L130" s="61"/>
      <c r="M130" s="61"/>
      <c r="T130" s="11"/>
      <c r="U130" s="11"/>
    </row>
    <row r="131" spans="1:25" ht="15" customHeight="1" x14ac:dyDescent="0.25">
      <c r="A131" s="50"/>
      <c r="B131" s="59"/>
      <c r="C131" s="59"/>
      <c r="K131" s="95" t="s">
        <v>287</v>
      </c>
      <c r="L131" s="95"/>
      <c r="M131" s="95"/>
      <c r="N131" s="95"/>
      <c r="O131" s="51" t="s">
        <v>18</v>
      </c>
      <c r="P131" s="60"/>
      <c r="Q131" s="51" t="s">
        <v>19</v>
      </c>
      <c r="R131" s="51"/>
      <c r="S131" s="51" t="s">
        <v>169</v>
      </c>
      <c r="T131" s="11"/>
      <c r="U131" s="11"/>
    </row>
    <row r="132" spans="1:25" ht="30" customHeight="1" x14ac:dyDescent="0.25">
      <c r="A132" s="9" t="s">
        <v>162</v>
      </c>
      <c r="B132" s="88" t="s">
        <v>153</v>
      </c>
      <c r="C132" s="88"/>
      <c r="D132" s="88"/>
      <c r="E132" s="88"/>
      <c r="F132" s="88"/>
      <c r="G132" s="88"/>
      <c r="H132" s="88"/>
      <c r="I132" s="88"/>
      <c r="J132" s="88"/>
      <c r="K132" s="91" t="s">
        <v>394</v>
      </c>
      <c r="L132" s="91"/>
      <c r="M132" s="91"/>
      <c r="N132" s="92"/>
      <c r="O132" s="64"/>
      <c r="P132" s="60"/>
      <c r="Q132" s="64"/>
      <c r="R132" s="65"/>
      <c r="S132" s="64"/>
      <c r="T132" s="8"/>
      <c r="U132" s="11" t="str">
        <f>IF(O132="X",1,IF(Q132="X",0," "))</f>
        <v xml:space="preserve"> </v>
      </c>
      <c r="W132" s="5"/>
    </row>
    <row r="133" spans="1:25" ht="8.1" customHeight="1" x14ac:dyDescent="0.25">
      <c r="C133" s="68"/>
      <c r="K133" s="61"/>
      <c r="O133" s="69"/>
      <c r="P133" s="69"/>
      <c r="Q133" s="51"/>
      <c r="R133" s="51"/>
      <c r="S133" s="51"/>
      <c r="T133" s="11"/>
      <c r="U133" s="11"/>
    </row>
    <row r="134" spans="1:25" ht="15" customHeight="1" x14ac:dyDescent="0.25">
      <c r="A134" s="50"/>
      <c r="B134" s="59"/>
      <c r="C134" s="59"/>
      <c r="K134" s="70"/>
      <c r="O134" s="51" t="s">
        <v>18</v>
      </c>
      <c r="P134" s="60"/>
      <c r="Q134" s="51" t="s">
        <v>19</v>
      </c>
      <c r="R134" s="51"/>
      <c r="S134" s="51" t="s">
        <v>169</v>
      </c>
      <c r="T134" s="11"/>
      <c r="U134" s="11"/>
    </row>
    <row r="135" spans="1:25" ht="30" customHeight="1" x14ac:dyDescent="0.25">
      <c r="A135" s="9" t="s">
        <v>163</v>
      </c>
      <c r="B135" s="88" t="s">
        <v>127</v>
      </c>
      <c r="C135" s="88"/>
      <c r="D135" s="88"/>
      <c r="E135" s="88"/>
      <c r="F135" s="88"/>
      <c r="G135" s="88"/>
      <c r="H135" s="88"/>
      <c r="I135" s="88"/>
      <c r="J135" s="88"/>
      <c r="K135" s="91" t="s">
        <v>393</v>
      </c>
      <c r="L135" s="91"/>
      <c r="M135" s="91"/>
      <c r="N135" s="92"/>
      <c r="O135" s="64"/>
      <c r="P135" s="60"/>
      <c r="Q135" s="64"/>
      <c r="R135" s="65"/>
      <c r="S135" s="64"/>
      <c r="T135" s="8"/>
      <c r="U135" s="11" t="str">
        <f>IF(O135="X",1,IF(Q135="X",0," "))</f>
        <v xml:space="preserve"> </v>
      </c>
      <c r="W135" s="5"/>
    </row>
    <row r="136" spans="1:25" ht="8.1" customHeight="1" x14ac:dyDescent="0.25">
      <c r="C136" s="68"/>
      <c r="K136" s="61"/>
      <c r="O136" s="69"/>
      <c r="P136" s="69"/>
      <c r="Q136" s="51"/>
      <c r="R136" s="51"/>
      <c r="S136" s="51"/>
      <c r="T136" s="11"/>
      <c r="U136" s="11"/>
    </row>
    <row r="137" spans="1:25" ht="15" customHeight="1" x14ac:dyDescent="0.25">
      <c r="A137" s="50"/>
      <c r="B137" s="59"/>
      <c r="C137" s="59"/>
      <c r="K137" s="70"/>
      <c r="O137" s="51" t="s">
        <v>18</v>
      </c>
      <c r="P137" s="60"/>
      <c r="Q137" s="51" t="s">
        <v>19</v>
      </c>
      <c r="R137" s="51"/>
      <c r="S137" s="51" t="s">
        <v>169</v>
      </c>
      <c r="T137" s="11"/>
      <c r="U137" s="11"/>
    </row>
    <row r="138" spans="1:25" x14ac:dyDescent="0.25">
      <c r="A138" s="9" t="s">
        <v>164</v>
      </c>
      <c r="B138" s="88" t="s">
        <v>141</v>
      </c>
      <c r="C138" s="88"/>
      <c r="D138" s="88"/>
      <c r="E138" s="88"/>
      <c r="F138" s="88"/>
      <c r="G138" s="88"/>
      <c r="H138" s="88"/>
      <c r="I138" s="88"/>
      <c r="J138" s="88"/>
      <c r="K138" s="91" t="s">
        <v>395</v>
      </c>
      <c r="L138" s="91"/>
      <c r="M138" s="91"/>
      <c r="N138" s="92"/>
      <c r="O138" s="64"/>
      <c r="P138" s="60"/>
      <c r="Q138" s="64"/>
      <c r="R138" s="65"/>
      <c r="S138" s="64"/>
      <c r="T138" s="8"/>
      <c r="U138" s="11" t="str">
        <f>IF(O138="X",1,IF(Q138="X",0," "))</f>
        <v xml:space="preserve"> </v>
      </c>
      <c r="W138" s="5"/>
    </row>
    <row r="139" spans="1:25" ht="8.1" customHeight="1" x14ac:dyDescent="0.25">
      <c r="C139" s="68"/>
      <c r="K139" s="61"/>
      <c r="O139" s="69"/>
      <c r="P139" s="69"/>
      <c r="Q139" s="51"/>
      <c r="R139" s="51"/>
      <c r="S139" s="51"/>
      <c r="T139" s="11"/>
      <c r="U139" s="11"/>
    </row>
    <row r="140" spans="1:25" ht="15" customHeight="1" x14ac:dyDescent="0.25">
      <c r="A140" s="50"/>
      <c r="B140" s="59"/>
      <c r="C140" s="59"/>
      <c r="K140" s="70"/>
      <c r="O140" s="51" t="s">
        <v>18</v>
      </c>
      <c r="P140" s="60"/>
      <c r="Q140" s="51" t="s">
        <v>19</v>
      </c>
      <c r="R140" s="51"/>
      <c r="S140" s="51" t="s">
        <v>169</v>
      </c>
      <c r="T140" s="11"/>
      <c r="U140" s="11"/>
    </row>
    <row r="141" spans="1:25" ht="30" customHeight="1" x14ac:dyDescent="0.25">
      <c r="A141" s="9" t="s">
        <v>165</v>
      </c>
      <c r="B141" s="88" t="s">
        <v>142</v>
      </c>
      <c r="C141" s="88"/>
      <c r="D141" s="88"/>
      <c r="E141" s="88"/>
      <c r="F141" s="88"/>
      <c r="G141" s="88"/>
      <c r="H141" s="88"/>
      <c r="I141" s="88"/>
      <c r="J141" s="88"/>
      <c r="K141" s="91" t="s">
        <v>396</v>
      </c>
      <c r="L141" s="91"/>
      <c r="M141" s="91"/>
      <c r="N141" s="92"/>
      <c r="O141" s="64"/>
      <c r="P141" s="60"/>
      <c r="Q141" s="64"/>
      <c r="R141" s="65"/>
      <c r="S141" s="64"/>
      <c r="T141" s="8"/>
      <c r="U141" s="3" t="str">
        <f>IF(O141="X",1,IF(Q141="X",0," "))</f>
        <v xml:space="preserve"> </v>
      </c>
      <c r="W141" s="5"/>
    </row>
    <row r="142" spans="1:25" ht="8.1" customHeight="1" x14ac:dyDescent="0.25">
      <c r="A142" s="50"/>
      <c r="B142" s="59"/>
      <c r="C142" s="59"/>
      <c r="K142" s="61"/>
      <c r="L142" s="61"/>
      <c r="M142" s="61"/>
      <c r="T142" s="3"/>
    </row>
    <row r="143" spans="1:25" x14ac:dyDescent="0.25">
      <c r="A143" s="53" t="s">
        <v>51</v>
      </c>
      <c r="B143" s="67" t="s">
        <v>52</v>
      </c>
      <c r="C143" s="67"/>
      <c r="D143" s="54"/>
      <c r="E143" s="54"/>
      <c r="F143" s="54"/>
      <c r="G143" s="54"/>
      <c r="H143" s="54"/>
      <c r="I143" s="54"/>
      <c r="J143" s="54"/>
      <c r="K143" s="55"/>
      <c r="L143" s="111" t="s">
        <v>108</v>
      </c>
      <c r="M143" s="111"/>
      <c r="N143" s="111"/>
      <c r="O143" s="111"/>
      <c r="P143" s="111"/>
      <c r="Q143" s="56">
        <f>COUNTIF(U146:U172,1)</f>
        <v>0</v>
      </c>
      <c r="R143" s="57" t="s">
        <v>20</v>
      </c>
      <c r="S143" s="58">
        <f>COUNTA(U146:U172)</f>
        <v>13</v>
      </c>
      <c r="T143" s="3"/>
      <c r="Y143" s="5"/>
    </row>
    <row r="144" spans="1:25" ht="8.1" customHeight="1" x14ac:dyDescent="0.25">
      <c r="A144" s="50"/>
      <c r="B144" s="59"/>
      <c r="C144" s="59"/>
      <c r="K144" s="61"/>
      <c r="L144" s="61"/>
      <c r="M144" s="61"/>
      <c r="T144" s="3"/>
    </row>
    <row r="145" spans="1:23" ht="15" customHeight="1" x14ac:dyDescent="0.25">
      <c r="A145" s="9" t="s">
        <v>162</v>
      </c>
      <c r="B145" s="88" t="s">
        <v>143</v>
      </c>
      <c r="C145" s="88"/>
      <c r="D145" s="88"/>
      <c r="E145" s="88"/>
      <c r="F145" s="88"/>
      <c r="G145" s="88"/>
      <c r="H145" s="88"/>
      <c r="I145" s="88"/>
      <c r="J145" s="88"/>
      <c r="K145" s="95" t="s">
        <v>287</v>
      </c>
      <c r="L145" s="95"/>
      <c r="M145" s="95"/>
      <c r="N145" s="95"/>
      <c r="O145" s="51" t="s">
        <v>18</v>
      </c>
      <c r="P145" s="60"/>
      <c r="Q145" s="51" t="s">
        <v>19</v>
      </c>
      <c r="R145" s="51"/>
      <c r="S145" s="51" t="s">
        <v>169</v>
      </c>
      <c r="T145" s="3"/>
      <c r="W145" s="5"/>
    </row>
    <row r="146" spans="1:23" x14ac:dyDescent="0.25">
      <c r="B146" s="63" t="s">
        <v>0</v>
      </c>
      <c r="C146" s="68" t="s">
        <v>118</v>
      </c>
      <c r="K146" s="91" t="s">
        <v>397</v>
      </c>
      <c r="L146" s="91"/>
      <c r="M146" s="91"/>
      <c r="N146" s="92"/>
      <c r="O146" s="64"/>
      <c r="P146" s="60"/>
      <c r="Q146" s="64"/>
      <c r="R146" s="65"/>
      <c r="S146" s="64"/>
      <c r="T146" s="8"/>
      <c r="U146" s="3" t="str">
        <f>IF(O146="X",1,IF(Q146="X",0," "))</f>
        <v xml:space="preserve"> </v>
      </c>
    </row>
    <row r="147" spans="1:23" x14ac:dyDescent="0.25">
      <c r="B147" s="63" t="s">
        <v>1</v>
      </c>
      <c r="C147" s="68" t="s">
        <v>119</v>
      </c>
      <c r="K147" s="91" t="s">
        <v>398</v>
      </c>
      <c r="L147" s="91"/>
      <c r="M147" s="91"/>
      <c r="N147" s="92"/>
      <c r="O147" s="64"/>
      <c r="P147" s="60"/>
      <c r="Q147" s="64"/>
      <c r="R147" s="65"/>
      <c r="S147" s="64"/>
      <c r="T147" s="8"/>
      <c r="U147" s="3" t="str">
        <f>IF(O147="X",1,IF(Q147="X",0," "))</f>
        <v xml:space="preserve"> </v>
      </c>
    </row>
    <row r="148" spans="1:23" x14ac:dyDescent="0.25">
      <c r="B148" s="63" t="s">
        <v>2</v>
      </c>
      <c r="C148" s="68" t="s">
        <v>120</v>
      </c>
      <c r="K148" s="91" t="s">
        <v>399</v>
      </c>
      <c r="L148" s="91"/>
      <c r="M148" s="91"/>
      <c r="N148" s="92"/>
      <c r="O148" s="64"/>
      <c r="P148" s="60"/>
      <c r="Q148" s="64"/>
      <c r="R148" s="65"/>
      <c r="S148" s="64"/>
      <c r="T148" s="8"/>
      <c r="U148" s="3" t="str">
        <f>IF(O148="X",1,IF(Q148="X",0," "))</f>
        <v xml:space="preserve"> </v>
      </c>
    </row>
    <row r="149" spans="1:23" x14ac:dyDescent="0.25">
      <c r="B149" s="63" t="s">
        <v>3</v>
      </c>
      <c r="C149" s="68" t="s">
        <v>121</v>
      </c>
      <c r="K149" s="91" t="s">
        <v>400</v>
      </c>
      <c r="L149" s="91"/>
      <c r="M149" s="91"/>
      <c r="N149" s="92"/>
      <c r="O149" s="64"/>
      <c r="P149" s="60"/>
      <c r="Q149" s="64"/>
      <c r="R149" s="65"/>
      <c r="S149" s="64"/>
      <c r="T149" s="8"/>
      <c r="U149" s="3" t="str">
        <f>IF(O149="X",1,IF(Q149="X",0," "))</f>
        <v xml:space="preserve"> </v>
      </c>
    </row>
    <row r="150" spans="1:23" x14ac:dyDescent="0.25">
      <c r="B150" s="63" t="s">
        <v>24</v>
      </c>
      <c r="C150" s="68" t="s">
        <v>122</v>
      </c>
      <c r="K150" s="91" t="s">
        <v>401</v>
      </c>
      <c r="L150" s="91"/>
      <c r="M150" s="91"/>
      <c r="N150" s="92"/>
      <c r="O150" s="64"/>
      <c r="P150" s="60"/>
      <c r="Q150" s="64"/>
      <c r="R150" s="65"/>
      <c r="S150" s="64"/>
      <c r="T150" s="8"/>
      <c r="U150" s="39" t="str">
        <f t="shared" ref="U150:U151" si="3">IF(O150="X",1,IF(Q150="X",0," "))</f>
        <v xml:space="preserve"> </v>
      </c>
    </row>
    <row r="151" spans="1:23" x14ac:dyDescent="0.25">
      <c r="B151" s="71" t="s">
        <v>25</v>
      </c>
      <c r="C151" s="68" t="s">
        <v>276</v>
      </c>
      <c r="D151" s="68"/>
      <c r="E151" s="68"/>
      <c r="F151" s="68"/>
      <c r="G151" s="68"/>
      <c r="H151" s="68"/>
      <c r="I151" s="68"/>
      <c r="J151" s="68"/>
      <c r="K151" s="91" t="s">
        <v>402</v>
      </c>
      <c r="L151" s="91"/>
      <c r="M151" s="91"/>
      <c r="N151" s="92"/>
      <c r="O151" s="64"/>
      <c r="P151" s="60"/>
      <c r="Q151" s="64"/>
      <c r="R151" s="65"/>
      <c r="S151" s="64"/>
      <c r="T151" s="8"/>
      <c r="U151" s="39" t="str">
        <f t="shared" si="3"/>
        <v xml:space="preserve"> </v>
      </c>
    </row>
    <row r="152" spans="1:23" ht="8.1" customHeight="1" x14ac:dyDescent="0.25">
      <c r="A152" s="50"/>
      <c r="B152" s="59"/>
      <c r="C152" s="59"/>
      <c r="K152" s="61"/>
      <c r="O152" s="69"/>
      <c r="P152" s="69"/>
      <c r="Q152" s="51"/>
      <c r="R152" s="51"/>
      <c r="S152" s="51"/>
      <c r="T152" s="11"/>
      <c r="U152" s="11"/>
    </row>
    <row r="153" spans="1:23" ht="15" customHeight="1" x14ac:dyDescent="0.25">
      <c r="A153" s="50"/>
      <c r="B153" s="59"/>
      <c r="C153" s="59"/>
      <c r="K153" s="70"/>
      <c r="O153" s="51" t="s">
        <v>18</v>
      </c>
      <c r="P153" s="60"/>
      <c r="Q153" s="51" t="s">
        <v>19</v>
      </c>
      <c r="R153" s="51"/>
      <c r="S153" s="51" t="s">
        <v>169</v>
      </c>
      <c r="T153" s="11"/>
      <c r="U153" s="11"/>
    </row>
    <row r="154" spans="1:23" ht="30" customHeight="1" x14ac:dyDescent="0.25">
      <c r="A154" s="9" t="s">
        <v>163</v>
      </c>
      <c r="B154" s="88" t="s">
        <v>123</v>
      </c>
      <c r="C154" s="88"/>
      <c r="D154" s="88"/>
      <c r="E154" s="88"/>
      <c r="F154" s="88"/>
      <c r="G154" s="88"/>
      <c r="H154" s="88"/>
      <c r="I154" s="88"/>
      <c r="J154" s="88"/>
      <c r="K154" s="91" t="s">
        <v>403</v>
      </c>
      <c r="L154" s="91"/>
      <c r="M154" s="91"/>
      <c r="N154" s="92"/>
      <c r="O154" s="64"/>
      <c r="P154" s="60"/>
      <c r="Q154" s="64"/>
      <c r="R154" s="65"/>
      <c r="S154" s="64"/>
      <c r="T154" s="8"/>
      <c r="U154" s="11" t="str">
        <f>IF(O154="X",1,IF(Q154="X",0," "))</f>
        <v xml:space="preserve"> </v>
      </c>
      <c r="W154" s="5"/>
    </row>
    <row r="155" spans="1:23" ht="8.1" customHeight="1" x14ac:dyDescent="0.25">
      <c r="C155" s="68"/>
      <c r="K155" s="61"/>
      <c r="O155" s="69"/>
      <c r="P155" s="69"/>
      <c r="Q155" s="51"/>
      <c r="R155" s="51"/>
      <c r="S155" s="51"/>
      <c r="T155" s="11"/>
      <c r="U155" s="11"/>
    </row>
    <row r="156" spans="1:23" ht="15" customHeight="1" x14ac:dyDescent="0.25">
      <c r="A156" s="50"/>
      <c r="B156" s="59"/>
      <c r="C156" s="59"/>
      <c r="K156" s="70"/>
      <c r="O156" s="51" t="s">
        <v>18</v>
      </c>
      <c r="P156" s="60"/>
      <c r="Q156" s="51" t="s">
        <v>19</v>
      </c>
      <c r="R156" s="51"/>
      <c r="S156" s="51" t="s">
        <v>169</v>
      </c>
      <c r="T156" s="11"/>
      <c r="U156" s="11"/>
    </row>
    <row r="157" spans="1:23" ht="30" customHeight="1" x14ac:dyDescent="0.25">
      <c r="A157" s="9" t="s">
        <v>164</v>
      </c>
      <c r="B157" s="88" t="s">
        <v>179</v>
      </c>
      <c r="C157" s="88"/>
      <c r="D157" s="88"/>
      <c r="E157" s="88"/>
      <c r="F157" s="88"/>
      <c r="G157" s="88"/>
      <c r="H157" s="88"/>
      <c r="I157" s="88"/>
      <c r="J157" s="88"/>
      <c r="K157" s="91" t="s">
        <v>404</v>
      </c>
      <c r="L157" s="91"/>
      <c r="M157" s="91"/>
      <c r="N157" s="92"/>
      <c r="O157" s="64"/>
      <c r="P157" s="60"/>
      <c r="Q157" s="64"/>
      <c r="R157" s="65"/>
      <c r="S157" s="64"/>
      <c r="T157" s="8"/>
      <c r="U157" s="11" t="str">
        <f>IF(O157="X",1,IF(Q157="X",0," "))</f>
        <v xml:space="preserve"> </v>
      </c>
      <c r="W157" s="5"/>
    </row>
    <row r="158" spans="1:23" ht="8.1" customHeight="1" x14ac:dyDescent="0.25">
      <c r="C158" s="68"/>
      <c r="K158" s="61"/>
      <c r="O158" s="69"/>
      <c r="P158" s="69"/>
      <c r="Q158" s="51"/>
      <c r="R158" s="51"/>
      <c r="S158" s="51"/>
      <c r="T158" s="11"/>
      <c r="U158" s="11"/>
    </row>
    <row r="159" spans="1:23" ht="15" customHeight="1" x14ac:dyDescent="0.25">
      <c r="A159" s="50"/>
      <c r="B159" s="59"/>
      <c r="C159" s="59"/>
      <c r="K159" s="70"/>
      <c r="O159" s="51" t="s">
        <v>18</v>
      </c>
      <c r="P159" s="60"/>
      <c r="Q159" s="51" t="s">
        <v>19</v>
      </c>
      <c r="R159" s="51"/>
      <c r="S159" s="51" t="s">
        <v>169</v>
      </c>
      <c r="T159" s="11"/>
      <c r="U159" s="11"/>
    </row>
    <row r="160" spans="1:23" x14ac:dyDescent="0.25">
      <c r="A160" s="9" t="s">
        <v>165</v>
      </c>
      <c r="B160" s="88" t="s">
        <v>180</v>
      </c>
      <c r="C160" s="88"/>
      <c r="D160" s="88"/>
      <c r="E160" s="88"/>
      <c r="F160" s="88"/>
      <c r="G160" s="88"/>
      <c r="H160" s="88"/>
      <c r="I160" s="88"/>
      <c r="J160" s="88"/>
      <c r="K160" s="91" t="s">
        <v>405</v>
      </c>
      <c r="L160" s="91"/>
      <c r="M160" s="91"/>
      <c r="N160" s="92"/>
      <c r="O160" s="64"/>
      <c r="P160" s="60"/>
      <c r="Q160" s="64"/>
      <c r="R160" s="65"/>
      <c r="S160" s="64"/>
      <c r="T160" s="8"/>
      <c r="U160" s="11" t="str">
        <f>IF(O160="X",1,IF(Q160="X",0," "))</f>
        <v xml:space="preserve"> </v>
      </c>
      <c r="W160" s="5"/>
    </row>
    <row r="161" spans="1:25" ht="8.1" customHeight="1" x14ac:dyDescent="0.25">
      <c r="C161" s="68"/>
      <c r="K161" s="61"/>
      <c r="O161" s="69"/>
      <c r="P161" s="69"/>
      <c r="Q161" s="51"/>
      <c r="R161" s="51"/>
      <c r="S161" s="51"/>
      <c r="T161" s="11"/>
      <c r="U161" s="11"/>
    </row>
    <row r="162" spans="1:25" ht="15" customHeight="1" x14ac:dyDescent="0.25">
      <c r="A162" s="50"/>
      <c r="B162" s="59"/>
      <c r="C162" s="59"/>
      <c r="K162" s="70"/>
      <c r="O162" s="51" t="s">
        <v>18</v>
      </c>
      <c r="P162" s="60"/>
      <c r="Q162" s="51" t="s">
        <v>19</v>
      </c>
      <c r="R162" s="51"/>
      <c r="S162" s="51" t="s">
        <v>169</v>
      </c>
      <c r="T162" s="11"/>
      <c r="U162" s="11"/>
    </row>
    <row r="163" spans="1:25" x14ac:dyDescent="0.25">
      <c r="A163" s="9" t="s">
        <v>166</v>
      </c>
      <c r="B163" s="88" t="s">
        <v>181</v>
      </c>
      <c r="C163" s="88"/>
      <c r="D163" s="88"/>
      <c r="E163" s="88"/>
      <c r="F163" s="88"/>
      <c r="G163" s="88"/>
      <c r="H163" s="88"/>
      <c r="I163" s="88"/>
      <c r="J163" s="88"/>
      <c r="K163" s="91" t="s">
        <v>406</v>
      </c>
      <c r="L163" s="91"/>
      <c r="M163" s="91"/>
      <c r="N163" s="92"/>
      <c r="O163" s="64"/>
      <c r="P163" s="60"/>
      <c r="Q163" s="64"/>
      <c r="R163" s="65"/>
      <c r="S163" s="64"/>
      <c r="T163" s="8"/>
      <c r="U163" s="11" t="str">
        <f>IF(O163="X",1,IF(Q163="X",0," "))</f>
        <v xml:space="preserve"> </v>
      </c>
      <c r="W163" s="5"/>
    </row>
    <row r="164" spans="1:25" ht="8.1" customHeight="1" x14ac:dyDescent="0.25">
      <c r="C164" s="68"/>
      <c r="K164" s="61"/>
      <c r="O164" s="69"/>
      <c r="P164" s="69"/>
      <c r="Q164" s="51"/>
      <c r="R164" s="51"/>
      <c r="S164" s="51"/>
      <c r="T164" s="11"/>
      <c r="U164" s="11"/>
    </row>
    <row r="165" spans="1:25" ht="15" customHeight="1" x14ac:dyDescent="0.25">
      <c r="A165" s="50"/>
      <c r="B165" s="59"/>
      <c r="C165" s="59"/>
      <c r="K165" s="70"/>
      <c r="O165" s="51" t="s">
        <v>18</v>
      </c>
      <c r="P165" s="60"/>
      <c r="Q165" s="51" t="s">
        <v>19</v>
      </c>
      <c r="R165" s="51"/>
      <c r="S165" s="51" t="s">
        <v>169</v>
      </c>
      <c r="T165" s="11"/>
      <c r="U165" s="11"/>
    </row>
    <row r="166" spans="1:25" ht="30" customHeight="1" x14ac:dyDescent="0.25">
      <c r="A166" s="9" t="s">
        <v>167</v>
      </c>
      <c r="B166" s="88" t="s">
        <v>279</v>
      </c>
      <c r="C166" s="88"/>
      <c r="D166" s="88"/>
      <c r="E166" s="88"/>
      <c r="F166" s="88"/>
      <c r="G166" s="88"/>
      <c r="H166" s="88"/>
      <c r="I166" s="88"/>
      <c r="J166" s="88"/>
      <c r="K166" s="91" t="s">
        <v>407</v>
      </c>
      <c r="L166" s="91"/>
      <c r="M166" s="91"/>
      <c r="N166" s="92"/>
      <c r="O166" s="64"/>
      <c r="P166" s="60"/>
      <c r="Q166" s="64"/>
      <c r="R166" s="65"/>
      <c r="S166" s="64"/>
      <c r="T166" s="8"/>
      <c r="U166" s="11" t="str">
        <f>IF(O166="X",1,IF(Q166="X",0," "))</f>
        <v xml:space="preserve"> </v>
      </c>
      <c r="W166" s="5"/>
    </row>
    <row r="167" spans="1:25" ht="8.1" customHeight="1" x14ac:dyDescent="0.25">
      <c r="C167" s="68"/>
      <c r="K167" s="61"/>
      <c r="O167" s="69"/>
      <c r="P167" s="69"/>
      <c r="Q167" s="51"/>
      <c r="R167" s="51"/>
      <c r="S167" s="51"/>
      <c r="T167" s="11"/>
      <c r="U167" s="11"/>
    </row>
    <row r="168" spans="1:25" ht="15" customHeight="1" x14ac:dyDescent="0.25">
      <c r="A168" s="50"/>
      <c r="B168" s="59"/>
      <c r="C168" s="59"/>
      <c r="K168" s="70"/>
      <c r="O168" s="51" t="s">
        <v>18</v>
      </c>
      <c r="P168" s="60"/>
      <c r="Q168" s="51" t="s">
        <v>19</v>
      </c>
      <c r="R168" s="51"/>
      <c r="S168" s="51" t="s">
        <v>169</v>
      </c>
      <c r="T168" s="11"/>
      <c r="U168" s="11"/>
    </row>
    <row r="169" spans="1:25" x14ac:dyDescent="0.25">
      <c r="A169" s="9" t="s">
        <v>168</v>
      </c>
      <c r="B169" s="88" t="s">
        <v>280</v>
      </c>
      <c r="C169" s="88"/>
      <c r="D169" s="88"/>
      <c r="E169" s="88"/>
      <c r="F169" s="88"/>
      <c r="G169" s="88"/>
      <c r="H169" s="88"/>
      <c r="I169" s="88"/>
      <c r="J169" s="88"/>
      <c r="K169" s="91" t="s">
        <v>408</v>
      </c>
      <c r="L169" s="91"/>
      <c r="M169" s="91"/>
      <c r="N169" s="92"/>
      <c r="O169" s="64"/>
      <c r="P169" s="60"/>
      <c r="Q169" s="64"/>
      <c r="R169" s="65"/>
      <c r="S169" s="64"/>
      <c r="T169" s="8"/>
      <c r="U169" s="11" t="str">
        <f>IF(O169="X",1,IF(Q169="X",0," "))</f>
        <v xml:space="preserve"> </v>
      </c>
      <c r="W169" s="5"/>
    </row>
    <row r="170" spans="1:25" ht="8.1" customHeight="1" x14ac:dyDescent="0.25">
      <c r="C170" s="68"/>
      <c r="K170" s="61"/>
      <c r="O170" s="69"/>
      <c r="P170" s="69"/>
      <c r="Q170" s="51"/>
      <c r="R170" s="51"/>
      <c r="S170" s="51"/>
      <c r="T170" s="11"/>
      <c r="U170" s="11"/>
    </row>
    <row r="171" spans="1:25" ht="15" customHeight="1" x14ac:dyDescent="0.25">
      <c r="A171" s="50"/>
      <c r="B171" s="59"/>
      <c r="C171" s="59"/>
      <c r="K171" s="70"/>
      <c r="O171" s="51" t="s">
        <v>18</v>
      </c>
      <c r="P171" s="60"/>
      <c r="Q171" s="51" t="s">
        <v>19</v>
      </c>
      <c r="R171" s="51"/>
      <c r="S171" s="51" t="s">
        <v>169</v>
      </c>
      <c r="T171" s="11"/>
      <c r="U171" s="11"/>
    </row>
    <row r="172" spans="1:25" ht="30" customHeight="1" x14ac:dyDescent="0.25">
      <c r="A172" s="9" t="s">
        <v>170</v>
      </c>
      <c r="B172" s="88" t="s">
        <v>184</v>
      </c>
      <c r="C172" s="88"/>
      <c r="D172" s="88"/>
      <c r="E172" s="88"/>
      <c r="F172" s="88"/>
      <c r="G172" s="88"/>
      <c r="H172" s="88"/>
      <c r="I172" s="88"/>
      <c r="J172" s="88"/>
      <c r="K172" s="91" t="s">
        <v>409</v>
      </c>
      <c r="L172" s="91"/>
      <c r="M172" s="91"/>
      <c r="N172" s="92"/>
      <c r="O172" s="64"/>
      <c r="P172" s="60"/>
      <c r="Q172" s="64"/>
      <c r="R172" s="65"/>
      <c r="S172" s="64"/>
      <c r="T172" s="8"/>
      <c r="U172" s="3" t="str">
        <f>IF(O172="X",1,IF(Q172="X",0," "))</f>
        <v xml:space="preserve"> </v>
      </c>
      <c r="W172" s="5"/>
    </row>
    <row r="173" spans="1:25" ht="8.1" customHeight="1" x14ac:dyDescent="0.25">
      <c r="C173" s="68"/>
    </row>
    <row r="174" spans="1:25" x14ac:dyDescent="0.25">
      <c r="A174" s="53" t="s">
        <v>53</v>
      </c>
      <c r="B174" s="67" t="s">
        <v>54</v>
      </c>
      <c r="C174" s="67"/>
      <c r="D174" s="72"/>
      <c r="E174" s="72"/>
      <c r="F174" s="72"/>
      <c r="G174" s="72"/>
      <c r="H174" s="72"/>
      <c r="I174" s="72"/>
      <c r="J174" s="72"/>
      <c r="K174" s="73"/>
      <c r="L174" s="111" t="s">
        <v>109</v>
      </c>
      <c r="M174" s="111"/>
      <c r="N174" s="111"/>
      <c r="O174" s="111"/>
      <c r="P174" s="111"/>
      <c r="Q174" s="56">
        <f>COUNTIF(U177:U209,1)</f>
        <v>0</v>
      </c>
      <c r="R174" s="57" t="s">
        <v>20</v>
      </c>
      <c r="S174" s="58">
        <f>COUNTA(U177:U209)</f>
        <v>13</v>
      </c>
      <c r="T174" s="3"/>
      <c r="Y174" s="5"/>
    </row>
    <row r="175" spans="1:25" ht="8.1" customHeight="1" x14ac:dyDescent="0.25">
      <c r="C175" s="68"/>
      <c r="T175" s="7"/>
      <c r="U175" s="11"/>
    </row>
    <row r="176" spans="1:25" ht="15" customHeight="1" x14ac:dyDescent="0.25">
      <c r="C176" s="68"/>
      <c r="K176" s="95" t="s">
        <v>287</v>
      </c>
      <c r="L176" s="95"/>
      <c r="M176" s="95"/>
      <c r="N176" s="95"/>
      <c r="O176" s="51" t="s">
        <v>18</v>
      </c>
      <c r="P176" s="60"/>
      <c r="Q176" s="51" t="s">
        <v>19</v>
      </c>
      <c r="R176" s="51"/>
      <c r="S176" s="51" t="s">
        <v>169</v>
      </c>
      <c r="T176" s="11"/>
      <c r="U176" s="11"/>
    </row>
    <row r="177" spans="1:23" ht="30" customHeight="1" x14ac:dyDescent="0.25">
      <c r="A177" s="9" t="s">
        <v>162</v>
      </c>
      <c r="B177" s="88" t="s">
        <v>183</v>
      </c>
      <c r="C177" s="88"/>
      <c r="D177" s="88"/>
      <c r="E177" s="88"/>
      <c r="F177" s="88"/>
      <c r="G177" s="88"/>
      <c r="H177" s="88"/>
      <c r="I177" s="88"/>
      <c r="J177" s="88"/>
      <c r="K177" s="91" t="s">
        <v>410</v>
      </c>
      <c r="L177" s="91"/>
      <c r="M177" s="91"/>
      <c r="N177" s="92"/>
      <c r="O177" s="64"/>
      <c r="P177" s="60"/>
      <c r="Q177" s="64"/>
      <c r="R177" s="65"/>
      <c r="S177" s="64"/>
      <c r="T177" s="8"/>
      <c r="U177" s="11" t="str">
        <f>IF(O177="X",1,IF(Q177="X",0," "))</f>
        <v xml:space="preserve"> </v>
      </c>
      <c r="W177" s="5"/>
    </row>
    <row r="178" spans="1:23" ht="8.1" customHeight="1" x14ac:dyDescent="0.25">
      <c r="C178" s="68"/>
      <c r="P178" s="60"/>
      <c r="Q178" s="51"/>
      <c r="R178" s="51"/>
      <c r="S178" s="51"/>
      <c r="T178" s="7"/>
      <c r="U178" s="11"/>
    </row>
    <row r="179" spans="1:23" ht="15" customHeight="1" x14ac:dyDescent="0.25">
      <c r="C179" s="68"/>
      <c r="K179" s="70"/>
      <c r="O179" s="51" t="s">
        <v>18</v>
      </c>
      <c r="P179" s="60"/>
      <c r="Q179" s="51" t="s">
        <v>19</v>
      </c>
      <c r="R179" s="51"/>
      <c r="S179" s="51" t="s">
        <v>169</v>
      </c>
      <c r="T179" s="11"/>
      <c r="U179" s="11"/>
    </row>
    <row r="180" spans="1:23" x14ac:dyDescent="0.25">
      <c r="A180" s="9" t="s">
        <v>163</v>
      </c>
      <c r="B180" s="88" t="s">
        <v>214</v>
      </c>
      <c r="C180" s="88"/>
      <c r="D180" s="88"/>
      <c r="E180" s="88"/>
      <c r="F180" s="88"/>
      <c r="G180" s="88"/>
      <c r="H180" s="88"/>
      <c r="I180" s="88"/>
      <c r="J180" s="88"/>
      <c r="K180" s="91" t="s">
        <v>411</v>
      </c>
      <c r="L180" s="91"/>
      <c r="M180" s="91"/>
      <c r="N180" s="92"/>
      <c r="O180" s="64"/>
      <c r="P180" s="60"/>
      <c r="Q180" s="64"/>
      <c r="R180" s="65"/>
      <c r="S180" s="64"/>
      <c r="T180" s="8"/>
      <c r="U180" s="11" t="str">
        <f>IF(O180="X",1,IF(Q180="X",0," "))</f>
        <v xml:space="preserve"> </v>
      </c>
      <c r="W180" s="5"/>
    </row>
    <row r="181" spans="1:23" ht="8.1" customHeight="1" x14ac:dyDescent="0.25">
      <c r="C181" s="68"/>
      <c r="P181" s="60"/>
      <c r="Q181" s="51"/>
      <c r="R181" s="51"/>
      <c r="S181" s="51"/>
      <c r="T181" s="7"/>
      <c r="U181" s="11"/>
    </row>
    <row r="182" spans="1:23" ht="15" customHeight="1" x14ac:dyDescent="0.25">
      <c r="C182" s="68"/>
      <c r="K182" s="70"/>
      <c r="O182" s="51" t="s">
        <v>18</v>
      </c>
      <c r="P182" s="60"/>
      <c r="Q182" s="51" t="s">
        <v>19</v>
      </c>
      <c r="R182" s="51"/>
      <c r="S182" s="51" t="s">
        <v>169</v>
      </c>
      <c r="T182" s="11"/>
      <c r="U182" s="11"/>
    </row>
    <row r="183" spans="1:23" x14ac:dyDescent="0.25">
      <c r="A183" s="9" t="s">
        <v>164</v>
      </c>
      <c r="B183" s="88" t="s">
        <v>128</v>
      </c>
      <c r="C183" s="88"/>
      <c r="D183" s="88"/>
      <c r="E183" s="88"/>
      <c r="F183" s="88"/>
      <c r="G183" s="88"/>
      <c r="H183" s="88"/>
      <c r="I183" s="88"/>
      <c r="J183" s="88"/>
      <c r="K183" s="91" t="s">
        <v>412</v>
      </c>
      <c r="L183" s="91"/>
      <c r="M183" s="91"/>
      <c r="N183" s="92"/>
      <c r="O183" s="64"/>
      <c r="P183" s="60"/>
      <c r="Q183" s="64"/>
      <c r="R183" s="65"/>
      <c r="S183" s="64"/>
      <c r="T183" s="8"/>
      <c r="U183" s="11" t="str">
        <f>IF(O183="X",1,IF(Q183="X",0," "))</f>
        <v xml:space="preserve"> </v>
      </c>
      <c r="W183" s="5"/>
    </row>
    <row r="184" spans="1:23" ht="8.1" customHeight="1" x14ac:dyDescent="0.25">
      <c r="C184" s="68"/>
      <c r="P184" s="60"/>
      <c r="Q184" s="51"/>
      <c r="R184" s="51"/>
      <c r="S184" s="51"/>
      <c r="T184" s="7"/>
      <c r="U184" s="11"/>
    </row>
    <row r="185" spans="1:23" ht="15" customHeight="1" x14ac:dyDescent="0.25">
      <c r="C185" s="68"/>
      <c r="K185" s="70"/>
      <c r="O185" s="51" t="s">
        <v>18</v>
      </c>
      <c r="P185" s="60"/>
      <c r="Q185" s="51" t="s">
        <v>19</v>
      </c>
      <c r="R185" s="51"/>
      <c r="S185" s="51" t="s">
        <v>169</v>
      </c>
      <c r="T185" s="11"/>
      <c r="U185" s="11"/>
    </row>
    <row r="186" spans="1:23" x14ac:dyDescent="0.25">
      <c r="A186" s="9" t="s">
        <v>165</v>
      </c>
      <c r="B186" s="88" t="s">
        <v>126</v>
      </c>
      <c r="C186" s="88"/>
      <c r="D186" s="88"/>
      <c r="E186" s="88"/>
      <c r="F186" s="88"/>
      <c r="G186" s="88"/>
      <c r="H186" s="88"/>
      <c r="I186" s="88"/>
      <c r="J186" s="88"/>
      <c r="K186" s="91" t="s">
        <v>413</v>
      </c>
      <c r="L186" s="91"/>
      <c r="M186" s="91"/>
      <c r="N186" s="92"/>
      <c r="O186" s="64"/>
      <c r="P186" s="60"/>
      <c r="Q186" s="64"/>
      <c r="R186" s="65"/>
      <c r="S186" s="64"/>
      <c r="T186" s="8"/>
      <c r="U186" s="11" t="str">
        <f>IF(O186="X",1,IF(Q186="X",0," "))</f>
        <v xml:space="preserve"> </v>
      </c>
      <c r="W186" s="5"/>
    </row>
    <row r="187" spans="1:23" ht="8.1" customHeight="1" x14ac:dyDescent="0.25">
      <c r="C187" s="68"/>
      <c r="P187" s="60"/>
      <c r="Q187" s="51"/>
      <c r="R187" s="51"/>
      <c r="S187" s="51"/>
      <c r="T187" s="7"/>
      <c r="U187" s="11"/>
    </row>
    <row r="188" spans="1:23" ht="15" customHeight="1" x14ac:dyDescent="0.25">
      <c r="C188" s="68"/>
      <c r="K188" s="70"/>
      <c r="O188" s="51" t="s">
        <v>18</v>
      </c>
      <c r="P188" s="60"/>
      <c r="Q188" s="51" t="s">
        <v>19</v>
      </c>
      <c r="R188" s="51"/>
      <c r="S188" s="51" t="s">
        <v>169</v>
      </c>
      <c r="T188" s="11"/>
      <c r="U188" s="11"/>
    </row>
    <row r="189" spans="1:23" x14ac:dyDescent="0.25">
      <c r="A189" s="9" t="s">
        <v>166</v>
      </c>
      <c r="B189" s="88" t="s">
        <v>144</v>
      </c>
      <c r="C189" s="88"/>
      <c r="D189" s="88"/>
      <c r="E189" s="88"/>
      <c r="F189" s="88"/>
      <c r="G189" s="88"/>
      <c r="H189" s="88"/>
      <c r="I189" s="88"/>
      <c r="J189" s="88"/>
      <c r="K189" s="91" t="s">
        <v>414</v>
      </c>
      <c r="L189" s="91"/>
      <c r="M189" s="91"/>
      <c r="N189" s="92"/>
      <c r="O189" s="64"/>
      <c r="P189" s="60"/>
      <c r="Q189" s="64"/>
      <c r="R189" s="65"/>
      <c r="S189" s="64"/>
      <c r="T189" s="8"/>
      <c r="U189" s="3" t="str">
        <f>IF(O189="X",1,IF(Q189="X",0," "))</f>
        <v xml:space="preserve"> </v>
      </c>
      <c r="W189" s="5"/>
    </row>
    <row r="190" spans="1:23" ht="8.1" customHeight="1" x14ac:dyDescent="0.25">
      <c r="C190" s="68"/>
      <c r="P190" s="60"/>
      <c r="Q190" s="51"/>
      <c r="R190" s="51"/>
      <c r="S190" s="51"/>
    </row>
    <row r="191" spans="1:23" x14ac:dyDescent="0.25">
      <c r="A191" s="9" t="s">
        <v>167</v>
      </c>
      <c r="B191" s="88" t="s">
        <v>124</v>
      </c>
      <c r="C191" s="88"/>
      <c r="D191" s="88"/>
      <c r="E191" s="88"/>
      <c r="F191" s="88"/>
      <c r="G191" s="88"/>
      <c r="H191" s="88"/>
      <c r="I191" s="88"/>
      <c r="J191" s="88"/>
      <c r="K191" s="70"/>
      <c r="O191" s="51" t="s">
        <v>18</v>
      </c>
      <c r="P191" s="60"/>
      <c r="Q191" s="51" t="s">
        <v>19</v>
      </c>
      <c r="R191" s="51"/>
      <c r="S191" s="51" t="s">
        <v>169</v>
      </c>
      <c r="T191" s="3"/>
      <c r="W191" s="5"/>
    </row>
    <row r="192" spans="1:23" x14ac:dyDescent="0.25">
      <c r="B192" s="63" t="s">
        <v>0</v>
      </c>
      <c r="C192" s="68" t="s">
        <v>129</v>
      </c>
      <c r="K192" s="91" t="s">
        <v>415</v>
      </c>
      <c r="L192" s="91"/>
      <c r="M192" s="91"/>
      <c r="N192" s="92"/>
      <c r="O192" s="64"/>
      <c r="P192" s="60"/>
      <c r="Q192" s="64"/>
      <c r="R192" s="65"/>
      <c r="S192" s="64"/>
      <c r="T192" s="8"/>
      <c r="U192" s="3" t="str">
        <f>IF(O192="X",1,IF(Q192="X",0," "))</f>
        <v xml:space="preserve"> </v>
      </c>
    </row>
    <row r="193" spans="1:23" x14ac:dyDescent="0.25">
      <c r="B193" s="63" t="s">
        <v>1</v>
      </c>
      <c r="C193" s="68" t="s">
        <v>130</v>
      </c>
      <c r="K193" s="91" t="s">
        <v>416</v>
      </c>
      <c r="L193" s="91"/>
      <c r="M193" s="91"/>
      <c r="N193" s="92"/>
      <c r="O193" s="64"/>
      <c r="P193" s="60"/>
      <c r="Q193" s="64"/>
      <c r="R193" s="65"/>
      <c r="S193" s="64"/>
      <c r="T193" s="8"/>
      <c r="U193" s="3" t="str">
        <f>IF(O193="X",1,IF(Q193="X",0," "))</f>
        <v xml:space="preserve"> </v>
      </c>
    </row>
    <row r="194" spans="1:23" ht="8.1" customHeight="1" x14ac:dyDescent="0.25">
      <c r="C194" s="68"/>
      <c r="P194" s="60"/>
      <c r="Q194" s="51"/>
      <c r="R194" s="51"/>
      <c r="S194" s="51"/>
      <c r="T194" s="7"/>
      <c r="U194" s="11"/>
    </row>
    <row r="195" spans="1:23" ht="15" customHeight="1" x14ac:dyDescent="0.25">
      <c r="C195" s="68"/>
      <c r="K195" s="70"/>
      <c r="O195" s="51" t="s">
        <v>18</v>
      </c>
      <c r="P195" s="60"/>
      <c r="Q195" s="51" t="s">
        <v>19</v>
      </c>
      <c r="R195" s="51"/>
      <c r="S195" s="51" t="s">
        <v>169</v>
      </c>
      <c r="T195" s="11"/>
      <c r="U195" s="11"/>
    </row>
    <row r="196" spans="1:23" ht="30" customHeight="1" x14ac:dyDescent="0.25">
      <c r="A196" s="9" t="s">
        <v>168</v>
      </c>
      <c r="B196" s="88" t="s">
        <v>209</v>
      </c>
      <c r="C196" s="88"/>
      <c r="D196" s="88"/>
      <c r="E196" s="88"/>
      <c r="F196" s="88"/>
      <c r="G196" s="88"/>
      <c r="H196" s="88"/>
      <c r="I196" s="88"/>
      <c r="J196" s="88"/>
      <c r="K196" s="91" t="s">
        <v>417</v>
      </c>
      <c r="L196" s="91"/>
      <c r="M196" s="91"/>
      <c r="N196" s="92"/>
      <c r="O196" s="64"/>
      <c r="P196" s="60"/>
      <c r="Q196" s="64"/>
      <c r="R196" s="65"/>
      <c r="S196" s="64"/>
      <c r="T196" s="8"/>
      <c r="U196" s="11" t="str">
        <f>IF(O196="X",1,IF(Q196="X",0," "))</f>
        <v xml:space="preserve"> </v>
      </c>
      <c r="W196" s="5"/>
    </row>
    <row r="197" spans="1:23" ht="8.1" customHeight="1" x14ac:dyDescent="0.25">
      <c r="C197" s="68"/>
      <c r="P197" s="60"/>
      <c r="Q197" s="51"/>
      <c r="R197" s="51"/>
      <c r="S197" s="51"/>
      <c r="T197" s="7"/>
      <c r="U197" s="11"/>
    </row>
    <row r="198" spans="1:23" ht="15" customHeight="1" x14ac:dyDescent="0.25">
      <c r="C198" s="68"/>
      <c r="K198" s="70"/>
      <c r="O198" s="51" t="s">
        <v>18</v>
      </c>
      <c r="P198" s="60"/>
      <c r="Q198" s="51" t="s">
        <v>19</v>
      </c>
      <c r="R198" s="51"/>
      <c r="S198" s="51" t="s">
        <v>169</v>
      </c>
      <c r="T198" s="11"/>
      <c r="U198" s="11"/>
    </row>
    <row r="199" spans="1:23" x14ac:dyDescent="0.25">
      <c r="A199" s="9" t="s">
        <v>170</v>
      </c>
      <c r="B199" s="88" t="s">
        <v>125</v>
      </c>
      <c r="C199" s="88"/>
      <c r="D199" s="88"/>
      <c r="E199" s="88"/>
      <c r="F199" s="88"/>
      <c r="G199" s="88"/>
      <c r="H199" s="88"/>
      <c r="I199" s="88"/>
      <c r="J199" s="88"/>
      <c r="K199" s="91" t="s">
        <v>418</v>
      </c>
      <c r="L199" s="91"/>
      <c r="M199" s="91"/>
      <c r="N199" s="92"/>
      <c r="O199" s="64"/>
      <c r="P199" s="60"/>
      <c r="Q199" s="64"/>
      <c r="R199" s="65"/>
      <c r="S199" s="64"/>
      <c r="T199" s="8"/>
      <c r="U199" s="3" t="str">
        <f>IF(O199="X",1,IF(Q199="X",0," "))</f>
        <v xml:space="preserve"> </v>
      </c>
      <c r="W199" s="5"/>
    </row>
    <row r="200" spans="1:23" ht="8.1" customHeight="1" x14ac:dyDescent="0.25">
      <c r="C200" s="68"/>
      <c r="P200" s="60"/>
      <c r="Q200" s="51"/>
      <c r="R200" s="51"/>
      <c r="S200" s="51"/>
    </row>
    <row r="201" spans="1:23" x14ac:dyDescent="0.25">
      <c r="A201" s="9" t="s">
        <v>171</v>
      </c>
      <c r="B201" s="96" t="s">
        <v>131</v>
      </c>
      <c r="C201" s="96"/>
      <c r="D201" s="96"/>
      <c r="E201" s="96"/>
      <c r="F201" s="96"/>
      <c r="G201" s="96"/>
      <c r="H201" s="96"/>
      <c r="I201" s="96"/>
      <c r="J201" s="96"/>
      <c r="K201" s="70"/>
      <c r="O201" s="51" t="s">
        <v>18</v>
      </c>
      <c r="P201" s="60"/>
      <c r="Q201" s="51" t="s">
        <v>19</v>
      </c>
      <c r="R201" s="51"/>
      <c r="S201" s="51" t="s">
        <v>169</v>
      </c>
      <c r="T201" s="3"/>
      <c r="W201" s="5"/>
    </row>
    <row r="202" spans="1:23" x14ac:dyDescent="0.25">
      <c r="B202" s="71" t="s">
        <v>0</v>
      </c>
      <c r="C202" s="68" t="s">
        <v>132</v>
      </c>
      <c r="D202" s="68"/>
      <c r="E202" s="68"/>
      <c r="F202" s="68"/>
      <c r="G202" s="68"/>
      <c r="H202" s="68"/>
      <c r="I202" s="68"/>
      <c r="J202" s="68"/>
      <c r="K202" s="91" t="s">
        <v>419</v>
      </c>
      <c r="L202" s="91"/>
      <c r="M202" s="91"/>
      <c r="N202" s="92"/>
      <c r="O202" s="64"/>
      <c r="P202" s="60"/>
      <c r="Q202" s="64"/>
      <c r="R202" s="65"/>
      <c r="S202" s="64"/>
      <c r="T202" s="8"/>
      <c r="U202" s="3" t="str">
        <f>IF(O202="X",1,IF(Q202="X",0," "))</f>
        <v xml:space="preserve"> </v>
      </c>
    </row>
    <row r="203" spans="1:23" x14ac:dyDescent="0.25">
      <c r="B203" s="71" t="s">
        <v>1</v>
      </c>
      <c r="C203" s="68" t="s">
        <v>133</v>
      </c>
      <c r="D203" s="68"/>
      <c r="E203" s="68"/>
      <c r="F203" s="68"/>
      <c r="G203" s="68"/>
      <c r="H203" s="68"/>
      <c r="I203" s="68"/>
      <c r="J203" s="68"/>
      <c r="K203" s="91" t="s">
        <v>420</v>
      </c>
      <c r="L203" s="91"/>
      <c r="M203" s="91"/>
      <c r="N203" s="92"/>
      <c r="O203" s="64"/>
      <c r="P203" s="60"/>
      <c r="Q203" s="64"/>
      <c r="R203" s="65"/>
      <c r="S203" s="64"/>
      <c r="T203" s="8"/>
      <c r="U203" s="3" t="str">
        <f>IF(O203="X",1,IF(Q203="X",0," "))</f>
        <v xml:space="preserve"> </v>
      </c>
    </row>
    <row r="204" spans="1:23" ht="8.1" customHeight="1" x14ac:dyDescent="0.25">
      <c r="C204" s="68"/>
      <c r="P204" s="60"/>
      <c r="Q204" s="51"/>
      <c r="R204" s="51"/>
      <c r="S204" s="51"/>
      <c r="T204" s="7"/>
      <c r="U204" s="11"/>
    </row>
    <row r="205" spans="1:23" ht="15" customHeight="1" x14ac:dyDescent="0.25">
      <c r="C205" s="68"/>
      <c r="K205" s="70"/>
      <c r="O205" s="51" t="s">
        <v>18</v>
      </c>
      <c r="P205" s="60"/>
      <c r="Q205" s="51" t="s">
        <v>19</v>
      </c>
      <c r="R205" s="51"/>
      <c r="S205" s="51" t="s">
        <v>169</v>
      </c>
      <c r="T205" s="37"/>
      <c r="U205" s="37"/>
    </row>
    <row r="206" spans="1:23" ht="30" customHeight="1" x14ac:dyDescent="0.25">
      <c r="A206" s="9" t="s">
        <v>172</v>
      </c>
      <c r="B206" s="96" t="s">
        <v>134</v>
      </c>
      <c r="C206" s="96"/>
      <c r="D206" s="96"/>
      <c r="E206" s="96"/>
      <c r="F206" s="96"/>
      <c r="G206" s="96"/>
      <c r="H206" s="96"/>
      <c r="I206" s="96"/>
      <c r="J206" s="96"/>
      <c r="K206" s="91" t="s">
        <v>421</v>
      </c>
      <c r="L206" s="91"/>
      <c r="M206" s="91"/>
      <c r="N206" s="92"/>
      <c r="O206" s="64"/>
      <c r="P206" s="60"/>
      <c r="Q206" s="64"/>
      <c r="R206" s="65"/>
      <c r="S206" s="64"/>
      <c r="T206" s="8"/>
      <c r="U206" s="37" t="str">
        <f>IF(O206="X",1,IF(Q206="X",0," "))</f>
        <v xml:space="preserve"> </v>
      </c>
      <c r="W206" s="5"/>
    </row>
    <row r="207" spans="1:23" ht="8.1" customHeight="1" x14ac:dyDescent="0.25">
      <c r="C207" s="68"/>
      <c r="T207" s="7"/>
      <c r="U207" s="37"/>
    </row>
    <row r="208" spans="1:23" ht="15" customHeight="1" x14ac:dyDescent="0.25">
      <c r="C208" s="68"/>
      <c r="K208" s="70"/>
      <c r="O208" s="51" t="s">
        <v>18</v>
      </c>
      <c r="P208" s="60"/>
      <c r="Q208" s="51" t="s">
        <v>19</v>
      </c>
      <c r="R208" s="51"/>
      <c r="S208" s="51" t="s">
        <v>169</v>
      </c>
      <c r="T208" s="3"/>
    </row>
    <row r="209" spans="1:25" x14ac:dyDescent="0.25">
      <c r="A209" s="9" t="s">
        <v>173</v>
      </c>
      <c r="B209" s="96" t="s">
        <v>277</v>
      </c>
      <c r="C209" s="96"/>
      <c r="D209" s="96"/>
      <c r="E209" s="96"/>
      <c r="F209" s="96"/>
      <c r="G209" s="96"/>
      <c r="H209" s="96"/>
      <c r="I209" s="96"/>
      <c r="J209" s="96"/>
      <c r="K209" s="91" t="s">
        <v>422</v>
      </c>
      <c r="L209" s="91"/>
      <c r="M209" s="91"/>
      <c r="N209" s="92"/>
      <c r="O209" s="64"/>
      <c r="P209" s="60"/>
      <c r="Q209" s="64"/>
      <c r="R209" s="65"/>
      <c r="S209" s="64"/>
      <c r="T209" s="8"/>
      <c r="U209" s="3" t="str">
        <f>IF(O209="X",1,IF(Q209="X",0," "))</f>
        <v xml:space="preserve"> </v>
      </c>
      <c r="W209" s="5"/>
    </row>
    <row r="210" spans="1:25" ht="8.1" customHeight="1" x14ac:dyDescent="0.25">
      <c r="C210" s="68"/>
    </row>
    <row r="211" spans="1:25" x14ac:dyDescent="0.25">
      <c r="A211" s="53" t="s">
        <v>55</v>
      </c>
      <c r="B211" s="67" t="s">
        <v>56</v>
      </c>
      <c r="C211" s="67"/>
      <c r="D211" s="54"/>
      <c r="E211" s="54"/>
      <c r="F211" s="54"/>
      <c r="G211" s="54"/>
      <c r="H211" s="54"/>
      <c r="I211" s="54"/>
      <c r="J211" s="54"/>
      <c r="K211" s="55"/>
      <c r="L211" s="111" t="s">
        <v>110</v>
      </c>
      <c r="M211" s="111"/>
      <c r="N211" s="111"/>
      <c r="O211" s="111"/>
      <c r="P211" s="111"/>
      <c r="Q211" s="56">
        <f>COUNTIF(U214:U231,1)</f>
        <v>0</v>
      </c>
      <c r="R211" s="57" t="s">
        <v>20</v>
      </c>
      <c r="S211" s="58">
        <f>COUNTA(U214:U231)</f>
        <v>6</v>
      </c>
      <c r="T211" s="3"/>
      <c r="Y211" s="5"/>
    </row>
    <row r="212" spans="1:25" ht="8.1" customHeight="1" x14ac:dyDescent="0.25">
      <c r="A212" s="50"/>
      <c r="B212" s="59"/>
      <c r="C212" s="59"/>
      <c r="K212" s="61"/>
      <c r="L212" s="61"/>
      <c r="M212" s="61"/>
      <c r="T212" s="11"/>
      <c r="U212" s="11"/>
    </row>
    <row r="213" spans="1:25" ht="15" customHeight="1" x14ac:dyDescent="0.25">
      <c r="A213" s="50"/>
      <c r="B213" s="59"/>
      <c r="C213" s="59"/>
      <c r="K213" s="95" t="s">
        <v>287</v>
      </c>
      <c r="L213" s="95"/>
      <c r="M213" s="95"/>
      <c r="N213" s="95"/>
      <c r="O213" s="51" t="s">
        <v>18</v>
      </c>
      <c r="P213" s="60"/>
      <c r="Q213" s="51" t="s">
        <v>19</v>
      </c>
      <c r="R213" s="51"/>
      <c r="S213" s="51" t="s">
        <v>169</v>
      </c>
      <c r="T213" s="11"/>
      <c r="U213" s="11"/>
    </row>
    <row r="214" spans="1:25" ht="15" customHeight="1" x14ac:dyDescent="0.25">
      <c r="A214" s="9" t="s">
        <v>162</v>
      </c>
      <c r="B214" s="96" t="s">
        <v>76</v>
      </c>
      <c r="C214" s="96"/>
      <c r="D214" s="96"/>
      <c r="E214" s="96"/>
      <c r="F214" s="96"/>
      <c r="G214" s="96"/>
      <c r="H214" s="96"/>
      <c r="I214" s="96"/>
      <c r="J214" s="96"/>
      <c r="K214" s="91" t="s">
        <v>423</v>
      </c>
      <c r="L214" s="91"/>
      <c r="M214" s="91"/>
      <c r="N214" s="92"/>
      <c r="O214" s="64"/>
      <c r="P214" s="60"/>
      <c r="Q214" s="64"/>
      <c r="R214" s="65"/>
      <c r="S214" s="64"/>
      <c r="T214" s="8"/>
      <c r="U214" s="11" t="str">
        <f>IF(O214="X",1,IF(Q214="X",0," "))</f>
        <v xml:space="preserve"> </v>
      </c>
      <c r="W214" s="5"/>
    </row>
    <row r="215" spans="1:25" ht="8.1" customHeight="1" x14ac:dyDescent="0.25">
      <c r="B215" s="74"/>
      <c r="C215" s="68"/>
      <c r="D215" s="68"/>
      <c r="E215" s="68"/>
      <c r="F215" s="68"/>
      <c r="G215" s="68"/>
      <c r="H215" s="68"/>
      <c r="I215" s="68"/>
      <c r="J215" s="68"/>
      <c r="K215" s="61"/>
      <c r="O215" s="69"/>
      <c r="P215" s="69"/>
      <c r="Q215" s="51"/>
      <c r="R215" s="51"/>
      <c r="S215" s="51"/>
      <c r="T215" s="11"/>
      <c r="U215" s="11"/>
    </row>
    <row r="216" spans="1:25" ht="15" customHeight="1" x14ac:dyDescent="0.25">
      <c r="A216" s="50"/>
      <c r="B216" s="59"/>
      <c r="C216" s="59"/>
      <c r="K216" s="70"/>
      <c r="O216" s="51" t="s">
        <v>18</v>
      </c>
      <c r="P216" s="60"/>
      <c r="Q216" s="51" t="s">
        <v>19</v>
      </c>
      <c r="R216" s="51"/>
      <c r="S216" s="51" t="s">
        <v>169</v>
      </c>
      <c r="T216" s="11"/>
      <c r="U216" s="11"/>
    </row>
    <row r="217" spans="1:25" ht="30" customHeight="1" x14ac:dyDescent="0.25">
      <c r="A217" s="9" t="s">
        <v>163</v>
      </c>
      <c r="B217" s="88" t="s">
        <v>189</v>
      </c>
      <c r="C217" s="88"/>
      <c r="D217" s="88"/>
      <c r="E217" s="88"/>
      <c r="F217" s="88"/>
      <c r="G217" s="88"/>
      <c r="H217" s="88"/>
      <c r="I217" s="88"/>
      <c r="J217" s="88"/>
      <c r="K217" s="91" t="s">
        <v>424</v>
      </c>
      <c r="L217" s="91"/>
      <c r="M217" s="91"/>
      <c r="N217" s="92"/>
      <c r="O217" s="64"/>
      <c r="P217" s="60"/>
      <c r="Q217" s="64"/>
      <c r="R217" s="65"/>
      <c r="S217" s="64"/>
      <c r="T217" s="8"/>
      <c r="U217" s="11" t="str">
        <f>IF(O217="X",1,IF(Q217="X",0," "))</f>
        <v xml:space="preserve"> </v>
      </c>
      <c r="W217" s="5"/>
    </row>
    <row r="218" spans="1:25" ht="8.1" customHeight="1" x14ac:dyDescent="0.25">
      <c r="C218" s="68"/>
      <c r="P218" s="60"/>
      <c r="Q218" s="51"/>
      <c r="R218" s="51"/>
      <c r="S218" s="51"/>
      <c r="T218" s="7"/>
      <c r="U218" s="11"/>
    </row>
    <row r="219" spans="1:25" ht="15" customHeight="1" x14ac:dyDescent="0.25">
      <c r="K219" s="70"/>
      <c r="O219" s="51" t="s">
        <v>18</v>
      </c>
      <c r="P219" s="60"/>
      <c r="Q219" s="51" t="s">
        <v>19</v>
      </c>
      <c r="R219" s="51"/>
      <c r="S219" s="51" t="s">
        <v>169</v>
      </c>
      <c r="T219" s="11"/>
      <c r="U219" s="11"/>
    </row>
    <row r="220" spans="1:25" x14ac:dyDescent="0.25">
      <c r="A220" s="9" t="s">
        <v>164</v>
      </c>
      <c r="B220" s="88" t="s">
        <v>187</v>
      </c>
      <c r="C220" s="88"/>
      <c r="D220" s="88"/>
      <c r="E220" s="88"/>
      <c r="F220" s="88"/>
      <c r="G220" s="88"/>
      <c r="H220" s="88"/>
      <c r="I220" s="88"/>
      <c r="J220" s="88"/>
      <c r="K220" s="91" t="s">
        <v>425</v>
      </c>
      <c r="L220" s="91"/>
      <c r="M220" s="91"/>
      <c r="N220" s="92"/>
      <c r="O220" s="64"/>
      <c r="P220" s="60"/>
      <c r="Q220" s="64"/>
      <c r="R220" s="65"/>
      <c r="S220" s="64"/>
      <c r="T220" s="8"/>
      <c r="U220" s="11" t="str">
        <f>IF(O220="X",1,IF(Q220="X",0," "))</f>
        <v xml:space="preserve"> </v>
      </c>
      <c r="W220" s="5"/>
    </row>
    <row r="221" spans="1:25" ht="8.1" customHeight="1" x14ac:dyDescent="0.25">
      <c r="C221" s="68"/>
      <c r="P221" s="60"/>
      <c r="Q221" s="51"/>
      <c r="R221" s="51"/>
      <c r="S221" s="51"/>
      <c r="T221" s="7"/>
      <c r="U221" s="11"/>
    </row>
    <row r="222" spans="1:25" ht="15" customHeight="1" x14ac:dyDescent="0.25">
      <c r="K222" s="70"/>
      <c r="O222" s="51" t="s">
        <v>18</v>
      </c>
      <c r="P222" s="60"/>
      <c r="Q222" s="51" t="s">
        <v>19</v>
      </c>
      <c r="R222" s="51"/>
      <c r="S222" s="51" t="s">
        <v>169</v>
      </c>
      <c r="T222" s="11"/>
      <c r="U222" s="11"/>
    </row>
    <row r="223" spans="1:25" x14ac:dyDescent="0.25">
      <c r="A223" s="9" t="s">
        <v>165</v>
      </c>
      <c r="B223" s="88" t="s">
        <v>188</v>
      </c>
      <c r="C223" s="88"/>
      <c r="D223" s="88"/>
      <c r="E223" s="88"/>
      <c r="F223" s="88"/>
      <c r="G223" s="88"/>
      <c r="H223" s="88"/>
      <c r="I223" s="88"/>
      <c r="J223" s="88"/>
      <c r="K223" s="91" t="s">
        <v>426</v>
      </c>
      <c r="L223" s="91"/>
      <c r="M223" s="91"/>
      <c r="N223" s="92"/>
      <c r="O223" s="64"/>
      <c r="P223" s="60"/>
      <c r="Q223" s="64"/>
      <c r="R223" s="65"/>
      <c r="S223" s="64"/>
      <c r="T223" s="8"/>
      <c r="U223" s="11" t="str">
        <f>IF(O223="X",1,IF(Q223="X",0," "))</f>
        <v xml:space="preserve"> </v>
      </c>
      <c r="W223" s="5"/>
    </row>
    <row r="224" spans="1:25" ht="8.1" customHeight="1" x14ac:dyDescent="0.25">
      <c r="C224" s="68"/>
      <c r="P224" s="60"/>
      <c r="Q224" s="51"/>
      <c r="R224" s="51"/>
      <c r="S224" s="51"/>
      <c r="T224" s="7"/>
      <c r="U224" s="11"/>
    </row>
    <row r="225" spans="1:25" ht="15" customHeight="1" x14ac:dyDescent="0.25">
      <c r="K225" s="70"/>
      <c r="O225" s="51" t="s">
        <v>18</v>
      </c>
      <c r="P225" s="60"/>
      <c r="Q225" s="51" t="s">
        <v>19</v>
      </c>
      <c r="R225" s="51"/>
      <c r="S225" s="51" t="s">
        <v>169</v>
      </c>
      <c r="T225" s="11"/>
      <c r="U225" s="11"/>
    </row>
    <row r="226" spans="1:25" x14ac:dyDescent="0.25">
      <c r="A226" s="9" t="s">
        <v>166</v>
      </c>
      <c r="B226" s="88" t="s">
        <v>190</v>
      </c>
      <c r="C226" s="88"/>
      <c r="D226" s="88"/>
      <c r="E226" s="88"/>
      <c r="F226" s="88"/>
      <c r="G226" s="88"/>
      <c r="H226" s="88"/>
      <c r="I226" s="88"/>
      <c r="J226" s="88"/>
      <c r="K226" s="91" t="s">
        <v>427</v>
      </c>
      <c r="L226" s="91"/>
      <c r="M226" s="91"/>
      <c r="N226" s="92"/>
      <c r="O226" s="64"/>
      <c r="P226" s="60"/>
      <c r="Q226" s="64"/>
      <c r="R226" s="65"/>
      <c r="S226" s="64"/>
      <c r="T226" s="8"/>
      <c r="U226" s="11" t="str">
        <f>IF(O226="X",1,IF(Q226="X",0," "))</f>
        <v xml:space="preserve"> </v>
      </c>
      <c r="W226" s="5"/>
    </row>
    <row r="227" spans="1:25" ht="8.1" customHeight="1" x14ac:dyDescent="0.25">
      <c r="C227" s="68"/>
      <c r="T227" s="7"/>
      <c r="U227" s="11"/>
    </row>
    <row r="228" spans="1:25" ht="15" customHeight="1" x14ac:dyDescent="0.25">
      <c r="K228" s="70"/>
      <c r="O228" s="51" t="s">
        <v>18</v>
      </c>
      <c r="P228" s="60"/>
      <c r="Q228" s="51" t="s">
        <v>19</v>
      </c>
      <c r="R228" s="51"/>
      <c r="S228" s="51" t="s">
        <v>169</v>
      </c>
      <c r="T228" s="11"/>
      <c r="U228" s="11"/>
    </row>
    <row r="229" spans="1:25" ht="30" customHeight="1" x14ac:dyDescent="0.25">
      <c r="A229" s="9" t="s">
        <v>167</v>
      </c>
      <c r="B229" s="88" t="s">
        <v>191</v>
      </c>
      <c r="C229" s="88"/>
      <c r="D229" s="88"/>
      <c r="E229" s="88"/>
      <c r="F229" s="88"/>
      <c r="G229" s="88"/>
      <c r="H229" s="88"/>
      <c r="I229" s="88"/>
      <c r="J229" s="88"/>
      <c r="K229" s="91" t="s">
        <v>428</v>
      </c>
      <c r="L229" s="91"/>
      <c r="M229" s="91"/>
      <c r="N229" s="92"/>
      <c r="O229" s="64"/>
      <c r="P229" s="60"/>
      <c r="Q229" s="64"/>
      <c r="R229" s="65"/>
      <c r="S229" s="64"/>
      <c r="T229" s="8"/>
      <c r="U229" s="11" t="str">
        <f>IF(O229="X",1,IF(Q229="X",0," "))</f>
        <v xml:space="preserve"> </v>
      </c>
      <c r="W229" s="5"/>
    </row>
    <row r="230" spans="1:25" ht="8.1" customHeight="1" x14ac:dyDescent="0.25">
      <c r="B230" s="43"/>
      <c r="C230" s="68"/>
      <c r="P230" s="60"/>
      <c r="Q230" s="51"/>
      <c r="R230" s="51"/>
      <c r="S230" s="51"/>
      <c r="T230" s="7"/>
      <c r="U230" s="11"/>
    </row>
    <row r="231" spans="1:25" ht="15" customHeight="1" x14ac:dyDescent="0.25">
      <c r="K231" s="70"/>
      <c r="P231" s="60"/>
      <c r="Q231" s="51"/>
      <c r="R231" s="51"/>
      <c r="S231" s="51"/>
      <c r="T231" s="11"/>
      <c r="U231" s="11"/>
    </row>
    <row r="232" spans="1:25" ht="8.1" customHeight="1" x14ac:dyDescent="0.25">
      <c r="P232" s="60"/>
      <c r="Q232" s="51"/>
      <c r="R232" s="51"/>
      <c r="S232" s="51"/>
    </row>
    <row r="233" spans="1:25" x14ac:dyDescent="0.25">
      <c r="A233" s="53" t="s">
        <v>57</v>
      </c>
      <c r="B233" s="67" t="s">
        <v>58</v>
      </c>
      <c r="C233" s="67"/>
      <c r="D233" s="54"/>
      <c r="E233" s="54"/>
      <c r="F233" s="54"/>
      <c r="G233" s="54"/>
      <c r="H233" s="54"/>
      <c r="I233" s="54"/>
      <c r="J233" s="54"/>
      <c r="K233" s="55"/>
      <c r="L233" s="111" t="s">
        <v>111</v>
      </c>
      <c r="M233" s="111"/>
      <c r="N233" s="111"/>
      <c r="O233" s="111"/>
      <c r="P233" s="111"/>
      <c r="Q233" s="56">
        <f>COUNTIF(U236:U265,1)</f>
        <v>0</v>
      </c>
      <c r="R233" s="57" t="s">
        <v>20</v>
      </c>
      <c r="S233" s="58">
        <f>COUNTA(U236:U265)</f>
        <v>13</v>
      </c>
      <c r="T233" s="3"/>
      <c r="Y233" s="5"/>
    </row>
    <row r="234" spans="1:25" ht="8.1" customHeight="1" x14ac:dyDescent="0.25">
      <c r="A234" s="50"/>
      <c r="B234" s="59"/>
      <c r="C234" s="59"/>
      <c r="K234" s="61"/>
      <c r="L234" s="61"/>
      <c r="M234" s="61"/>
      <c r="T234" s="11"/>
      <c r="U234" s="11"/>
    </row>
    <row r="235" spans="1:25" ht="15" customHeight="1" x14ac:dyDescent="0.25">
      <c r="A235" s="50"/>
      <c r="B235" s="59"/>
      <c r="C235" s="59"/>
      <c r="K235" s="95" t="s">
        <v>287</v>
      </c>
      <c r="L235" s="95"/>
      <c r="M235" s="95"/>
      <c r="N235" s="95"/>
      <c r="O235" s="51" t="s">
        <v>18</v>
      </c>
      <c r="P235" s="60"/>
      <c r="Q235" s="51" t="s">
        <v>19</v>
      </c>
      <c r="R235" s="51"/>
      <c r="S235" s="51" t="s">
        <v>169</v>
      </c>
      <c r="T235" s="11"/>
      <c r="U235" s="11"/>
    </row>
    <row r="236" spans="1:25" ht="30" customHeight="1" x14ac:dyDescent="0.25">
      <c r="A236" s="9" t="s">
        <v>162</v>
      </c>
      <c r="B236" s="88" t="s">
        <v>77</v>
      </c>
      <c r="C236" s="88"/>
      <c r="D236" s="88"/>
      <c r="E236" s="88"/>
      <c r="F236" s="88"/>
      <c r="G236" s="88"/>
      <c r="H236" s="88"/>
      <c r="I236" s="88"/>
      <c r="J236" s="88"/>
      <c r="K236" s="89" t="s">
        <v>429</v>
      </c>
      <c r="L236" s="89"/>
      <c r="M236" s="89"/>
      <c r="N236" s="90"/>
      <c r="O236" s="64"/>
      <c r="P236" s="60"/>
      <c r="Q236" s="64"/>
      <c r="R236" s="65"/>
      <c r="S236" s="64"/>
      <c r="T236" s="8"/>
      <c r="U236" s="11" t="str">
        <f>IF(O236="X",1,IF(Q236="X",0," "))</f>
        <v xml:space="preserve"> </v>
      </c>
      <c r="W236" s="5"/>
    </row>
    <row r="237" spans="1:25" ht="8.1" customHeight="1" x14ac:dyDescent="0.25">
      <c r="C237" s="68"/>
      <c r="K237" s="75"/>
      <c r="L237" s="75"/>
      <c r="M237" s="75"/>
      <c r="N237" s="75"/>
      <c r="P237" s="60"/>
      <c r="Q237" s="51"/>
      <c r="R237" s="51"/>
      <c r="S237" s="51"/>
      <c r="T237" s="7"/>
      <c r="U237" s="11"/>
    </row>
    <row r="238" spans="1:25" ht="15" customHeight="1" x14ac:dyDescent="0.25">
      <c r="K238" s="76"/>
      <c r="L238" s="75"/>
      <c r="M238" s="75"/>
      <c r="N238" s="75"/>
      <c r="O238" s="51" t="s">
        <v>18</v>
      </c>
      <c r="P238" s="60"/>
      <c r="Q238" s="51" t="s">
        <v>19</v>
      </c>
      <c r="R238" s="51"/>
      <c r="S238" s="51" t="s">
        <v>169</v>
      </c>
      <c r="T238" s="11"/>
      <c r="U238" s="11"/>
    </row>
    <row r="239" spans="1:25" x14ac:dyDescent="0.25">
      <c r="A239" s="9" t="s">
        <v>163</v>
      </c>
      <c r="B239" s="88" t="s">
        <v>59</v>
      </c>
      <c r="C239" s="88"/>
      <c r="D239" s="88"/>
      <c r="E239" s="88"/>
      <c r="F239" s="88"/>
      <c r="G239" s="88"/>
      <c r="H239" s="88"/>
      <c r="I239" s="88"/>
      <c r="J239" s="88"/>
      <c r="K239" s="89" t="s">
        <v>430</v>
      </c>
      <c r="L239" s="89"/>
      <c r="M239" s="89"/>
      <c r="N239" s="90"/>
      <c r="O239" s="64"/>
      <c r="P239" s="60"/>
      <c r="Q239" s="64"/>
      <c r="R239" s="65"/>
      <c r="S239" s="64"/>
      <c r="T239" s="8"/>
      <c r="U239" s="11" t="str">
        <f>IF(O239="X",1,IF(Q239="X",0," "))</f>
        <v xml:space="preserve"> </v>
      </c>
      <c r="W239" s="5"/>
    </row>
    <row r="240" spans="1:25" ht="8.1" customHeight="1" x14ac:dyDescent="0.25">
      <c r="C240" s="68"/>
      <c r="K240" s="75"/>
      <c r="L240" s="75"/>
      <c r="M240" s="75"/>
      <c r="N240" s="75"/>
      <c r="P240" s="60"/>
      <c r="Q240" s="51"/>
      <c r="R240" s="51"/>
      <c r="S240" s="51"/>
      <c r="T240" s="7"/>
      <c r="U240" s="11"/>
    </row>
    <row r="241" spans="1:23" ht="15" customHeight="1" x14ac:dyDescent="0.25">
      <c r="K241" s="76"/>
      <c r="L241" s="75"/>
      <c r="M241" s="75"/>
      <c r="N241" s="75"/>
      <c r="O241" s="51" t="s">
        <v>18</v>
      </c>
      <c r="P241" s="60"/>
      <c r="Q241" s="51" t="s">
        <v>19</v>
      </c>
      <c r="R241" s="51"/>
      <c r="S241" s="51" t="s">
        <v>169</v>
      </c>
      <c r="T241" s="11"/>
      <c r="U241" s="11"/>
    </row>
    <row r="242" spans="1:23" x14ac:dyDescent="0.25">
      <c r="A242" s="85" t="s">
        <v>164</v>
      </c>
      <c r="B242" s="88" t="s">
        <v>344</v>
      </c>
      <c r="C242" s="88"/>
      <c r="D242" s="88"/>
      <c r="E242" s="88"/>
      <c r="F242" s="88"/>
      <c r="G242" s="88"/>
      <c r="H242" s="88"/>
      <c r="I242" s="88"/>
      <c r="J242" s="88"/>
      <c r="K242" s="113" t="s">
        <v>431</v>
      </c>
      <c r="L242" s="113"/>
      <c r="M242" s="113"/>
      <c r="N242" s="114"/>
      <c r="O242" s="64"/>
      <c r="P242" s="60"/>
      <c r="Q242" s="64"/>
      <c r="R242" s="65"/>
      <c r="S242" s="64"/>
      <c r="T242" s="8"/>
      <c r="U242" s="11" t="str">
        <f>IF(O242="X",1,IF(Q242="X",0," "))</f>
        <v xml:space="preserve"> </v>
      </c>
      <c r="W242" s="5"/>
    </row>
    <row r="243" spans="1:23" ht="8.1" customHeight="1" x14ac:dyDescent="0.25">
      <c r="C243" s="68"/>
      <c r="K243" s="75"/>
      <c r="L243" s="75"/>
      <c r="M243" s="75"/>
      <c r="N243" s="75"/>
      <c r="P243" s="60"/>
      <c r="Q243" s="51"/>
      <c r="R243" s="51"/>
      <c r="S243" s="51"/>
      <c r="T243" s="7"/>
      <c r="U243" s="11"/>
    </row>
    <row r="244" spans="1:23" ht="15" customHeight="1" x14ac:dyDescent="0.25">
      <c r="K244" s="76"/>
      <c r="L244" s="75"/>
      <c r="M244" s="75"/>
      <c r="N244" s="75"/>
      <c r="O244" s="51" t="s">
        <v>18</v>
      </c>
      <c r="P244" s="60"/>
      <c r="Q244" s="51" t="s">
        <v>19</v>
      </c>
      <c r="R244" s="51"/>
      <c r="S244" s="51" t="s">
        <v>169</v>
      </c>
      <c r="T244" s="11"/>
      <c r="U244" s="11"/>
    </row>
    <row r="245" spans="1:23" ht="30" customHeight="1" x14ac:dyDescent="0.25">
      <c r="A245" s="9" t="s">
        <v>165</v>
      </c>
      <c r="B245" s="88" t="s">
        <v>192</v>
      </c>
      <c r="C245" s="88"/>
      <c r="D245" s="88"/>
      <c r="E245" s="88"/>
      <c r="F245" s="88"/>
      <c r="G245" s="88"/>
      <c r="H245" s="88"/>
      <c r="I245" s="88"/>
      <c r="J245" s="88"/>
      <c r="K245" s="89" t="s">
        <v>432</v>
      </c>
      <c r="L245" s="89"/>
      <c r="M245" s="89"/>
      <c r="N245" s="90"/>
      <c r="O245" s="64"/>
      <c r="P245" s="60"/>
      <c r="Q245" s="64"/>
      <c r="R245" s="65"/>
      <c r="S245" s="64"/>
      <c r="T245" s="8"/>
      <c r="U245" s="11" t="str">
        <f>IF(O245="X",1,IF(Q245="X",0," "))</f>
        <v xml:space="preserve"> </v>
      </c>
      <c r="W245" s="5"/>
    </row>
    <row r="246" spans="1:23" ht="8.1" customHeight="1" x14ac:dyDescent="0.25">
      <c r="C246" s="68"/>
      <c r="K246" s="75"/>
      <c r="L246" s="75"/>
      <c r="M246" s="75"/>
      <c r="N246" s="75"/>
      <c r="P246" s="60"/>
      <c r="Q246" s="51"/>
      <c r="R246" s="51"/>
      <c r="S246" s="51"/>
      <c r="T246" s="7"/>
      <c r="U246" s="11"/>
    </row>
    <row r="247" spans="1:23" ht="15" customHeight="1" x14ac:dyDescent="0.25">
      <c r="C247" s="68"/>
      <c r="K247" s="76"/>
      <c r="L247" s="75"/>
      <c r="M247" s="75"/>
      <c r="N247" s="75"/>
      <c r="O247" s="51" t="s">
        <v>18</v>
      </c>
      <c r="P247" s="60"/>
      <c r="Q247" s="51" t="s">
        <v>19</v>
      </c>
      <c r="R247" s="51"/>
      <c r="S247" s="51" t="s">
        <v>169</v>
      </c>
      <c r="T247" s="11"/>
      <c r="U247" s="11"/>
    </row>
    <row r="248" spans="1:23" ht="30" customHeight="1" x14ac:dyDescent="0.25">
      <c r="A248" s="9" t="s">
        <v>166</v>
      </c>
      <c r="B248" s="88" t="s">
        <v>349</v>
      </c>
      <c r="C248" s="88"/>
      <c r="D248" s="88"/>
      <c r="E248" s="88"/>
      <c r="F248" s="88"/>
      <c r="G248" s="88"/>
      <c r="H248" s="88"/>
      <c r="I248" s="88"/>
      <c r="J248" s="88"/>
      <c r="K248" s="89" t="s">
        <v>433</v>
      </c>
      <c r="L248" s="89"/>
      <c r="M248" s="89"/>
      <c r="N248" s="90"/>
      <c r="O248" s="64"/>
      <c r="P248" s="60"/>
      <c r="Q248" s="64"/>
      <c r="R248" s="65"/>
      <c r="S248" s="64"/>
      <c r="T248" s="8"/>
      <c r="U248" s="11" t="str">
        <f>IF(O248="X",1,IF(Q248="X",0," "))</f>
        <v xml:space="preserve"> </v>
      </c>
      <c r="W248" s="5"/>
    </row>
    <row r="249" spans="1:23" ht="8.1" customHeight="1" x14ac:dyDescent="0.25">
      <c r="C249" s="68"/>
      <c r="K249" s="75"/>
      <c r="L249" s="75"/>
      <c r="M249" s="75"/>
      <c r="N249" s="75"/>
      <c r="P249" s="60"/>
      <c r="Q249" s="51"/>
      <c r="R249" s="51"/>
      <c r="S249" s="51"/>
      <c r="T249" s="7"/>
      <c r="U249" s="11"/>
    </row>
    <row r="250" spans="1:23" ht="15" customHeight="1" x14ac:dyDescent="0.25">
      <c r="K250" s="76"/>
      <c r="L250" s="75"/>
      <c r="M250" s="75"/>
      <c r="N250" s="75"/>
      <c r="O250" s="51" t="s">
        <v>18</v>
      </c>
      <c r="P250" s="60"/>
      <c r="Q250" s="51" t="s">
        <v>19</v>
      </c>
      <c r="R250" s="51"/>
      <c r="S250" s="51" t="s">
        <v>169</v>
      </c>
      <c r="T250" s="11"/>
      <c r="U250" s="11"/>
    </row>
    <row r="251" spans="1:23" ht="30" customHeight="1" x14ac:dyDescent="0.25">
      <c r="A251" s="9" t="s">
        <v>167</v>
      </c>
      <c r="B251" s="88" t="s">
        <v>61</v>
      </c>
      <c r="C251" s="88"/>
      <c r="D251" s="88"/>
      <c r="E251" s="88"/>
      <c r="F251" s="88"/>
      <c r="G251" s="88"/>
      <c r="H251" s="88"/>
      <c r="I251" s="88"/>
      <c r="J251" s="88"/>
      <c r="K251" s="89" t="s">
        <v>434</v>
      </c>
      <c r="L251" s="89"/>
      <c r="M251" s="89"/>
      <c r="N251" s="90"/>
      <c r="O251" s="64"/>
      <c r="P251" s="60"/>
      <c r="Q251" s="64"/>
      <c r="R251" s="65"/>
      <c r="S251" s="64"/>
      <c r="T251" s="8"/>
      <c r="U251" s="11" t="str">
        <f>IF(O251="X",1,IF(Q251="X",0," "))</f>
        <v xml:space="preserve"> </v>
      </c>
      <c r="W251" s="5"/>
    </row>
    <row r="252" spans="1:23" ht="8.1" customHeight="1" x14ac:dyDescent="0.25">
      <c r="C252" s="68"/>
      <c r="K252" s="75"/>
      <c r="L252" s="75"/>
      <c r="M252" s="75"/>
      <c r="N252" s="75"/>
      <c r="P252" s="60"/>
      <c r="Q252" s="51"/>
      <c r="R252" s="51"/>
      <c r="S252" s="51"/>
      <c r="T252" s="7"/>
      <c r="U252" s="11"/>
    </row>
    <row r="253" spans="1:23" ht="15" customHeight="1" x14ac:dyDescent="0.25">
      <c r="K253" s="76"/>
      <c r="L253" s="75"/>
      <c r="M253" s="75"/>
      <c r="N253" s="75"/>
      <c r="O253" s="51" t="s">
        <v>18</v>
      </c>
      <c r="P253" s="60"/>
      <c r="Q253" s="51" t="s">
        <v>19</v>
      </c>
      <c r="R253" s="51"/>
      <c r="S253" s="51" t="s">
        <v>169</v>
      </c>
      <c r="T253" s="11"/>
      <c r="U253" s="11"/>
    </row>
    <row r="254" spans="1:23" ht="27" customHeight="1" x14ac:dyDescent="0.25">
      <c r="A254" s="9" t="s">
        <v>168</v>
      </c>
      <c r="B254" s="88" t="s">
        <v>62</v>
      </c>
      <c r="C254" s="88"/>
      <c r="D254" s="88"/>
      <c r="E254" s="88"/>
      <c r="F254" s="88"/>
      <c r="G254" s="88"/>
      <c r="H254" s="88"/>
      <c r="I254" s="88"/>
      <c r="J254" s="88"/>
      <c r="K254" s="113" t="s">
        <v>435</v>
      </c>
      <c r="L254" s="116"/>
      <c r="M254" s="116"/>
      <c r="N254" s="117"/>
      <c r="O254" s="64"/>
      <c r="P254" s="60"/>
      <c r="Q254" s="64"/>
      <c r="R254" s="65"/>
      <c r="S254" s="64"/>
      <c r="T254" s="8"/>
      <c r="U254" s="11" t="str">
        <f>IF(O254="X",1,IF(Q254="X",0," "))</f>
        <v xml:space="preserve"> </v>
      </c>
      <c r="W254" s="5"/>
    </row>
    <row r="255" spans="1:23" ht="8.1" customHeight="1" x14ac:dyDescent="0.25">
      <c r="C255" s="68"/>
      <c r="K255" s="75"/>
      <c r="L255" s="75"/>
      <c r="M255" s="75"/>
      <c r="N255" s="75"/>
      <c r="P255" s="60"/>
      <c r="Q255" s="51"/>
      <c r="R255" s="51"/>
      <c r="S255" s="51"/>
      <c r="T255" s="7"/>
      <c r="U255" s="11"/>
    </row>
    <row r="256" spans="1:23" ht="15" customHeight="1" x14ac:dyDescent="0.25">
      <c r="K256" s="76"/>
      <c r="L256" s="75"/>
      <c r="M256" s="75"/>
      <c r="N256" s="75"/>
      <c r="O256" s="51" t="s">
        <v>18</v>
      </c>
      <c r="P256" s="60"/>
      <c r="Q256" s="51" t="s">
        <v>19</v>
      </c>
      <c r="R256" s="51"/>
      <c r="S256" s="51" t="s">
        <v>169</v>
      </c>
      <c r="T256" s="11"/>
      <c r="U256" s="11"/>
    </row>
    <row r="257" spans="1:25" x14ac:dyDescent="0.25">
      <c r="A257" s="9" t="s">
        <v>170</v>
      </c>
      <c r="B257" s="88" t="s">
        <v>60</v>
      </c>
      <c r="C257" s="88"/>
      <c r="D257" s="88"/>
      <c r="E257" s="88"/>
      <c r="F257" s="88"/>
      <c r="G257" s="88"/>
      <c r="H257" s="88"/>
      <c r="I257" s="88"/>
      <c r="J257" s="88"/>
      <c r="K257" s="89" t="s">
        <v>436</v>
      </c>
      <c r="L257" s="89"/>
      <c r="M257" s="89"/>
      <c r="N257" s="90"/>
      <c r="O257" s="64"/>
      <c r="P257" s="60"/>
      <c r="Q257" s="64"/>
      <c r="R257" s="65"/>
      <c r="S257" s="64"/>
      <c r="T257" s="8"/>
      <c r="U257" s="3" t="str">
        <f>IF(O257="X",1,IF(Q257="X",0," "))</f>
        <v xml:space="preserve"> </v>
      </c>
      <c r="W257" s="5"/>
    </row>
    <row r="258" spans="1:25" ht="8.1" customHeight="1" x14ac:dyDescent="0.25">
      <c r="K258" s="75"/>
      <c r="L258" s="75"/>
      <c r="M258" s="75"/>
      <c r="N258" s="75"/>
      <c r="P258" s="60"/>
      <c r="Q258" s="51"/>
      <c r="R258" s="51"/>
      <c r="S258" s="51"/>
    </row>
    <row r="259" spans="1:25" ht="30" customHeight="1" x14ac:dyDescent="0.25">
      <c r="A259" s="9" t="s">
        <v>171</v>
      </c>
      <c r="B259" s="88" t="s">
        <v>193</v>
      </c>
      <c r="C259" s="88"/>
      <c r="D259" s="88"/>
      <c r="E259" s="88"/>
      <c r="F259" s="88"/>
      <c r="G259" s="88"/>
      <c r="H259" s="88"/>
      <c r="I259" s="88"/>
      <c r="J259" s="88"/>
      <c r="K259" s="76"/>
      <c r="L259" s="75"/>
      <c r="M259" s="75"/>
      <c r="N259" s="75"/>
      <c r="O259" s="7" t="s">
        <v>18</v>
      </c>
      <c r="P259" s="10"/>
      <c r="Q259" s="7" t="s">
        <v>19</v>
      </c>
      <c r="R259" s="7"/>
      <c r="S259" s="7" t="s">
        <v>169</v>
      </c>
      <c r="T259" s="3"/>
      <c r="W259" s="5"/>
    </row>
    <row r="260" spans="1:25" x14ac:dyDescent="0.25">
      <c r="B260" s="63" t="s">
        <v>0</v>
      </c>
      <c r="C260" s="68" t="s">
        <v>135</v>
      </c>
      <c r="K260" s="89" t="s">
        <v>437</v>
      </c>
      <c r="L260" s="89"/>
      <c r="M260" s="89"/>
      <c r="N260" s="90"/>
      <c r="O260" s="64"/>
      <c r="P260" s="60"/>
      <c r="Q260" s="64"/>
      <c r="R260" s="65"/>
      <c r="S260" s="64"/>
      <c r="T260" s="8"/>
      <c r="U260" s="3" t="str">
        <f t="shared" ref="U260:U264" si="4">IF(O260="X",1,IF(Q260="X",0," "))</f>
        <v xml:space="preserve"> </v>
      </c>
    </row>
    <row r="261" spans="1:25" x14ac:dyDescent="0.25">
      <c r="B261" s="63" t="s">
        <v>1</v>
      </c>
      <c r="C261" s="68" t="s">
        <v>136</v>
      </c>
      <c r="K261" s="89" t="s">
        <v>438</v>
      </c>
      <c r="L261" s="89"/>
      <c r="M261" s="89"/>
      <c r="N261" s="90"/>
      <c r="O261" s="64"/>
      <c r="P261" s="60"/>
      <c r="Q261" s="64"/>
      <c r="R261" s="65"/>
      <c r="S261" s="64"/>
      <c r="T261" s="8"/>
      <c r="U261" s="3" t="str">
        <f t="shared" si="4"/>
        <v xml:space="preserve"> </v>
      </c>
    </row>
    <row r="262" spans="1:25" x14ac:dyDescent="0.25">
      <c r="B262" s="63" t="s">
        <v>2</v>
      </c>
      <c r="C262" s="68" t="s">
        <v>137</v>
      </c>
      <c r="K262" s="89" t="s">
        <v>439</v>
      </c>
      <c r="L262" s="89"/>
      <c r="M262" s="89"/>
      <c r="N262" s="90"/>
      <c r="O262" s="64"/>
      <c r="P262" s="60"/>
      <c r="Q262" s="64"/>
      <c r="R262" s="65"/>
      <c r="S262" s="64"/>
      <c r="T262" s="8"/>
      <c r="U262" s="3" t="str">
        <f t="shared" si="4"/>
        <v xml:space="preserve"> </v>
      </c>
    </row>
    <row r="263" spans="1:25" x14ac:dyDescent="0.25">
      <c r="A263" s="85"/>
      <c r="B263" s="63" t="s">
        <v>3</v>
      </c>
      <c r="C263" s="68" t="s">
        <v>267</v>
      </c>
      <c r="K263" s="89" t="s">
        <v>440</v>
      </c>
      <c r="L263" s="89"/>
      <c r="M263" s="89"/>
      <c r="N263" s="90"/>
      <c r="O263" s="64"/>
      <c r="P263" s="60"/>
      <c r="Q263" s="64"/>
      <c r="R263" s="65"/>
      <c r="S263" s="64"/>
      <c r="T263" s="8"/>
      <c r="U263" s="3" t="str">
        <f t="shared" si="4"/>
        <v xml:space="preserve"> </v>
      </c>
    </row>
    <row r="264" spans="1:25" x14ac:dyDescent="0.25">
      <c r="B264" s="63" t="s">
        <v>24</v>
      </c>
      <c r="C264" s="68" t="s">
        <v>138</v>
      </c>
      <c r="K264" s="89" t="s">
        <v>441</v>
      </c>
      <c r="L264" s="89"/>
      <c r="M264" s="89"/>
      <c r="N264" s="90"/>
      <c r="O264" s="64"/>
      <c r="P264" s="60"/>
      <c r="Q264" s="64"/>
      <c r="R264" s="65"/>
      <c r="S264" s="64"/>
      <c r="T264" s="8"/>
      <c r="U264" s="3" t="str">
        <f t="shared" si="4"/>
        <v xml:space="preserve"> </v>
      </c>
    </row>
    <row r="265" spans="1:25" ht="8.1" customHeight="1" x14ac:dyDescent="0.25">
      <c r="P265" s="60"/>
      <c r="Q265" s="51"/>
      <c r="R265" s="51"/>
      <c r="S265" s="51"/>
    </row>
    <row r="266" spans="1:25" x14ac:dyDescent="0.25">
      <c r="A266" s="53" t="s">
        <v>64</v>
      </c>
      <c r="B266" s="67" t="s">
        <v>63</v>
      </c>
      <c r="C266" s="67"/>
      <c r="D266" s="54"/>
      <c r="E266" s="54"/>
      <c r="F266" s="54"/>
      <c r="G266" s="54"/>
      <c r="H266" s="54"/>
      <c r="I266" s="54"/>
      <c r="J266" s="54"/>
      <c r="K266" s="55"/>
      <c r="L266" s="111" t="s">
        <v>112</v>
      </c>
      <c r="M266" s="111"/>
      <c r="N266" s="111"/>
      <c r="O266" s="111"/>
      <c r="P266" s="111"/>
      <c r="Q266" s="56">
        <f>COUNTIF(U269:U279,1)</f>
        <v>0</v>
      </c>
      <c r="R266" s="57" t="s">
        <v>20</v>
      </c>
      <c r="S266" s="58">
        <f>COUNTA(U269:U279)</f>
        <v>5</v>
      </c>
      <c r="T266" s="3"/>
      <c r="Y266" s="5"/>
    </row>
    <row r="267" spans="1:25" ht="8.1" customHeight="1" x14ac:dyDescent="0.25">
      <c r="A267" s="50"/>
      <c r="B267" s="59"/>
      <c r="C267" s="59"/>
      <c r="K267" s="61"/>
      <c r="L267" s="61"/>
      <c r="M267" s="61"/>
      <c r="T267" s="11"/>
      <c r="U267" s="11"/>
    </row>
    <row r="268" spans="1:25" ht="15" customHeight="1" x14ac:dyDescent="0.25">
      <c r="A268" s="50"/>
      <c r="B268" s="59"/>
      <c r="C268" s="59"/>
      <c r="K268" s="95" t="s">
        <v>287</v>
      </c>
      <c r="L268" s="95"/>
      <c r="M268" s="95"/>
      <c r="N268" s="95"/>
      <c r="O268" s="51" t="s">
        <v>18</v>
      </c>
      <c r="P268" s="60"/>
      <c r="Q268" s="51" t="s">
        <v>19</v>
      </c>
      <c r="R268" s="51"/>
      <c r="S268" s="51" t="s">
        <v>169</v>
      </c>
      <c r="T268" s="11"/>
      <c r="U268" s="11"/>
    </row>
    <row r="269" spans="1:25" ht="15" customHeight="1" x14ac:dyDescent="0.25">
      <c r="A269" s="85" t="s">
        <v>162</v>
      </c>
      <c r="B269" s="88" t="s">
        <v>312</v>
      </c>
      <c r="C269" s="88"/>
      <c r="D269" s="88"/>
      <c r="E269" s="88"/>
      <c r="F269" s="88"/>
      <c r="G269" s="88"/>
      <c r="H269" s="88"/>
      <c r="I269" s="88"/>
      <c r="J269" s="88"/>
      <c r="K269" s="89" t="s">
        <v>442</v>
      </c>
      <c r="L269" s="89"/>
      <c r="M269" s="89"/>
      <c r="N269" s="90"/>
      <c r="O269" s="64"/>
      <c r="P269" s="60"/>
      <c r="Q269" s="64"/>
      <c r="R269" s="65"/>
      <c r="S269" s="64"/>
      <c r="T269" s="8"/>
      <c r="U269" s="11" t="str">
        <f>IF(O269="X",1,IF(Q269="X",0," "))</f>
        <v xml:space="preserve"> </v>
      </c>
      <c r="W269" s="5"/>
    </row>
    <row r="270" spans="1:25" ht="8.1" customHeight="1" x14ac:dyDescent="0.25">
      <c r="C270" s="68"/>
      <c r="K270" s="74"/>
      <c r="L270" s="74"/>
      <c r="M270" s="74"/>
      <c r="N270" s="74"/>
      <c r="P270" s="60"/>
      <c r="Q270" s="51"/>
      <c r="R270" s="51"/>
      <c r="S270" s="51"/>
      <c r="T270" s="7"/>
      <c r="U270" s="11"/>
    </row>
    <row r="271" spans="1:25" ht="15" customHeight="1" x14ac:dyDescent="0.25">
      <c r="K271" s="77"/>
      <c r="L271" s="74"/>
      <c r="M271" s="74"/>
      <c r="N271" s="74"/>
      <c r="O271" s="51" t="s">
        <v>18</v>
      </c>
      <c r="P271" s="60"/>
      <c r="Q271" s="51" t="s">
        <v>19</v>
      </c>
      <c r="R271" s="51"/>
      <c r="S271" s="51" t="s">
        <v>169</v>
      </c>
      <c r="T271" s="11"/>
      <c r="U271" s="11"/>
    </row>
    <row r="272" spans="1:25" ht="30" customHeight="1" x14ac:dyDescent="0.25">
      <c r="A272" s="9" t="s">
        <v>163</v>
      </c>
      <c r="B272" s="96" t="s">
        <v>65</v>
      </c>
      <c r="C272" s="96"/>
      <c r="D272" s="96"/>
      <c r="E272" s="96"/>
      <c r="F272" s="96"/>
      <c r="G272" s="96"/>
      <c r="H272" s="96"/>
      <c r="I272" s="96"/>
      <c r="J272" s="96"/>
      <c r="K272" s="89" t="s">
        <v>443</v>
      </c>
      <c r="L272" s="89"/>
      <c r="M272" s="89"/>
      <c r="N272" s="90"/>
      <c r="O272" s="64"/>
      <c r="P272" s="60"/>
      <c r="Q272" s="64"/>
      <c r="R272" s="65"/>
      <c r="S272" s="64"/>
      <c r="T272" s="8"/>
      <c r="U272" s="11" t="str">
        <f>IF(O272="X",1,IF(Q272="X",0," "))</f>
        <v xml:space="preserve"> </v>
      </c>
      <c r="W272" s="5"/>
    </row>
    <row r="273" spans="1:25" ht="8.1" customHeight="1" x14ac:dyDescent="0.25">
      <c r="C273" s="68"/>
      <c r="K273" s="74"/>
      <c r="L273" s="74"/>
      <c r="M273" s="74"/>
      <c r="N273" s="74"/>
      <c r="T273" s="7"/>
      <c r="U273" s="11"/>
    </row>
    <row r="274" spans="1:25" ht="15" customHeight="1" x14ac:dyDescent="0.25">
      <c r="C274" s="68"/>
      <c r="K274" s="77"/>
      <c r="L274" s="74"/>
      <c r="M274" s="74"/>
      <c r="N274" s="74"/>
      <c r="P274" s="60"/>
      <c r="Q274" s="51"/>
      <c r="R274" s="51"/>
      <c r="S274" s="51"/>
      <c r="T274" s="11"/>
      <c r="U274" s="11"/>
    </row>
    <row r="275" spans="1:25" ht="16.5" customHeight="1" x14ac:dyDescent="0.25">
      <c r="A275" s="85" t="s">
        <v>164</v>
      </c>
      <c r="B275" s="88" t="s">
        <v>154</v>
      </c>
      <c r="C275" s="88"/>
      <c r="D275" s="88"/>
      <c r="E275" s="88"/>
      <c r="F275" s="88"/>
      <c r="G275" s="88"/>
      <c r="H275" s="88"/>
      <c r="I275" s="88"/>
      <c r="J275" s="88"/>
      <c r="K275" s="118"/>
      <c r="L275" s="118"/>
      <c r="M275" s="118"/>
      <c r="N275" s="118"/>
      <c r="O275" s="51" t="s">
        <v>18</v>
      </c>
      <c r="P275" s="60"/>
      <c r="Q275" s="51" t="s">
        <v>19</v>
      </c>
      <c r="R275" s="51"/>
      <c r="S275" s="51" t="s">
        <v>169</v>
      </c>
      <c r="T275" s="8"/>
      <c r="U275" s="11"/>
      <c r="W275" s="5"/>
    </row>
    <row r="276" spans="1:25" x14ac:dyDescent="0.25">
      <c r="A276" s="85"/>
      <c r="B276" s="63" t="s">
        <v>0</v>
      </c>
      <c r="C276" s="88" t="s">
        <v>341</v>
      </c>
      <c r="D276" s="88"/>
      <c r="E276" s="88"/>
      <c r="F276" s="88"/>
      <c r="G276" s="88"/>
      <c r="H276" s="88"/>
      <c r="I276" s="88"/>
      <c r="J276" s="88"/>
      <c r="K276" s="89" t="s">
        <v>342</v>
      </c>
      <c r="L276" s="89"/>
      <c r="M276" s="89"/>
      <c r="N276" s="90"/>
      <c r="O276" s="64"/>
      <c r="P276" s="60"/>
      <c r="Q276" s="64"/>
      <c r="R276" s="65"/>
      <c r="S276" s="64"/>
      <c r="T276" s="8"/>
      <c r="U276" s="47" t="str">
        <f>IF(O276="X",1,IF(Q276="X",0," "))</f>
        <v xml:space="preserve"> </v>
      </c>
      <c r="W276" s="5"/>
    </row>
    <row r="277" spans="1:25" x14ac:dyDescent="0.25">
      <c r="A277" s="85"/>
      <c r="B277" s="63" t="s">
        <v>1</v>
      </c>
      <c r="C277" s="68" t="s">
        <v>211</v>
      </c>
      <c r="D277" s="68"/>
      <c r="E277" s="68"/>
      <c r="F277" s="68"/>
      <c r="K277" s="89" t="s">
        <v>444</v>
      </c>
      <c r="L277" s="89"/>
      <c r="M277" s="89"/>
      <c r="N277" s="90"/>
      <c r="O277" s="64"/>
      <c r="P277" s="60"/>
      <c r="Q277" s="64"/>
      <c r="R277" s="65"/>
      <c r="S277" s="64"/>
      <c r="T277" s="8"/>
      <c r="U277" s="47" t="str">
        <f>IF(O277="X",1,IF(Q277="X",0," "))</f>
        <v xml:space="preserve"> </v>
      </c>
    </row>
    <row r="278" spans="1:25" x14ac:dyDescent="0.25">
      <c r="A278" s="85"/>
      <c r="B278" s="63" t="s">
        <v>2</v>
      </c>
      <c r="C278" s="88" t="s">
        <v>212</v>
      </c>
      <c r="D278" s="88"/>
      <c r="E278" s="88"/>
      <c r="F278" s="88"/>
      <c r="G278" s="78"/>
      <c r="H278" s="78"/>
      <c r="I278" s="78"/>
      <c r="J278" s="78"/>
      <c r="K278" s="89" t="s">
        <v>343</v>
      </c>
      <c r="L278" s="89"/>
      <c r="M278" s="89"/>
      <c r="N278" s="90"/>
      <c r="O278" s="64"/>
      <c r="P278" s="60"/>
      <c r="Q278" s="64"/>
      <c r="R278" s="65"/>
      <c r="S278" s="64"/>
      <c r="T278" s="8"/>
      <c r="U278" s="3" t="str">
        <f>IF(O278="X",1,IF(Q278="X",0," "))</f>
        <v xml:space="preserve"> </v>
      </c>
      <c r="W278" s="5"/>
    </row>
    <row r="279" spans="1:25" ht="8.1" customHeight="1" x14ac:dyDescent="0.25">
      <c r="C279" s="68"/>
      <c r="K279" s="74"/>
      <c r="L279" s="74"/>
      <c r="M279" s="74"/>
      <c r="N279" s="74"/>
      <c r="P279" s="60"/>
      <c r="Q279" s="51"/>
      <c r="R279" s="51"/>
      <c r="S279" s="51"/>
    </row>
    <row r="280" spans="1:25" ht="8.1" customHeight="1" x14ac:dyDescent="0.25">
      <c r="C280" s="68"/>
      <c r="P280" s="60"/>
      <c r="Q280" s="51"/>
      <c r="R280" s="51"/>
      <c r="S280" s="51"/>
    </row>
    <row r="281" spans="1:25" x14ac:dyDescent="0.25">
      <c r="A281" s="53" t="s">
        <v>66</v>
      </c>
      <c r="B281" s="67" t="s">
        <v>67</v>
      </c>
      <c r="C281" s="67"/>
      <c r="D281" s="54"/>
      <c r="E281" s="54"/>
      <c r="F281" s="54"/>
      <c r="G281" s="54"/>
      <c r="H281" s="54"/>
      <c r="I281" s="54"/>
      <c r="J281" s="54"/>
      <c r="K281" s="55"/>
      <c r="L281" s="111" t="s">
        <v>113</v>
      </c>
      <c r="M281" s="111"/>
      <c r="N281" s="111"/>
      <c r="O281" s="111"/>
      <c r="P281" s="111"/>
      <c r="Q281" s="56">
        <f>COUNTIF(U284:U293,1)</f>
        <v>0</v>
      </c>
      <c r="R281" s="57" t="s">
        <v>20</v>
      </c>
      <c r="S281" s="58">
        <f>COUNTA(U284:U293)</f>
        <v>5</v>
      </c>
      <c r="T281" s="3"/>
      <c r="Y281" s="5"/>
    </row>
    <row r="282" spans="1:25" ht="8.1" customHeight="1" x14ac:dyDescent="0.25">
      <c r="A282" s="50"/>
      <c r="B282" s="59"/>
      <c r="C282" s="59"/>
      <c r="K282" s="61"/>
      <c r="L282" s="61"/>
      <c r="M282" s="61"/>
      <c r="T282" s="11"/>
      <c r="U282" s="11"/>
    </row>
    <row r="283" spans="1:25" ht="15" customHeight="1" x14ac:dyDescent="0.25">
      <c r="A283" s="50"/>
      <c r="B283" s="59"/>
      <c r="C283" s="59"/>
      <c r="K283" s="95" t="s">
        <v>287</v>
      </c>
      <c r="L283" s="95"/>
      <c r="M283" s="95"/>
      <c r="N283" s="95"/>
      <c r="O283" s="51" t="s">
        <v>18</v>
      </c>
      <c r="P283" s="60"/>
      <c r="Q283" s="51" t="s">
        <v>19</v>
      </c>
      <c r="R283" s="51"/>
      <c r="S283" s="51" t="s">
        <v>169</v>
      </c>
      <c r="T283" s="11"/>
      <c r="U283" s="11"/>
    </row>
    <row r="284" spans="1:25" ht="30" customHeight="1" x14ac:dyDescent="0.25">
      <c r="A284" s="9" t="s">
        <v>162</v>
      </c>
      <c r="B284" s="88" t="s">
        <v>194</v>
      </c>
      <c r="C284" s="88"/>
      <c r="D284" s="88"/>
      <c r="E284" s="88"/>
      <c r="F284" s="88"/>
      <c r="G284" s="88"/>
      <c r="H284" s="88"/>
      <c r="I284" s="88"/>
      <c r="J284" s="88"/>
      <c r="K284" s="89" t="s">
        <v>445</v>
      </c>
      <c r="L284" s="89"/>
      <c r="M284" s="89"/>
      <c r="N284" s="90"/>
      <c r="O284" s="64"/>
      <c r="P284" s="60"/>
      <c r="Q284" s="64"/>
      <c r="R284" s="65"/>
      <c r="S284" s="64"/>
      <c r="T284" s="8"/>
      <c r="U284" s="11" t="str">
        <f>IF(O284="X",1,IF(Q284="X",0," "))</f>
        <v xml:space="preserve"> </v>
      </c>
      <c r="W284" s="5"/>
    </row>
    <row r="285" spans="1:25" ht="8.1" customHeight="1" x14ac:dyDescent="0.25">
      <c r="C285" s="68"/>
      <c r="K285" s="74"/>
      <c r="L285" s="74"/>
      <c r="M285" s="74"/>
      <c r="N285" s="74"/>
      <c r="P285" s="60"/>
      <c r="Q285" s="51"/>
      <c r="R285" s="51"/>
      <c r="S285" s="51"/>
      <c r="T285" s="7"/>
      <c r="U285" s="11"/>
    </row>
    <row r="286" spans="1:25" ht="15" customHeight="1" x14ac:dyDescent="0.25">
      <c r="K286" s="77"/>
      <c r="L286" s="74"/>
      <c r="M286" s="74"/>
      <c r="N286" s="74"/>
      <c r="O286" s="51" t="s">
        <v>18</v>
      </c>
      <c r="P286" s="60"/>
      <c r="Q286" s="51" t="s">
        <v>19</v>
      </c>
      <c r="R286" s="51"/>
      <c r="S286" s="51" t="s">
        <v>169</v>
      </c>
      <c r="T286" s="11"/>
      <c r="U286" s="11"/>
    </row>
    <row r="287" spans="1:25" x14ac:dyDescent="0.25">
      <c r="A287" s="9" t="s">
        <v>163</v>
      </c>
      <c r="B287" s="88" t="s">
        <v>68</v>
      </c>
      <c r="C287" s="88"/>
      <c r="D287" s="88"/>
      <c r="E287" s="88"/>
      <c r="F287" s="88"/>
      <c r="G287" s="88"/>
      <c r="H287" s="88"/>
      <c r="I287" s="88"/>
      <c r="J287" s="88"/>
      <c r="K287" s="89" t="s">
        <v>446</v>
      </c>
      <c r="L287" s="89"/>
      <c r="M287" s="89"/>
      <c r="N287" s="90"/>
      <c r="O287" s="64"/>
      <c r="P287" s="60"/>
      <c r="Q287" s="64"/>
      <c r="R287" s="65"/>
      <c r="S287" s="64"/>
      <c r="T287" s="8"/>
      <c r="U287" s="47" t="str">
        <f>IF(O287="X",1,IF(Q287="X",0," "))</f>
        <v xml:space="preserve"> </v>
      </c>
      <c r="W287" s="5"/>
    </row>
    <row r="288" spans="1:25" ht="8.1" customHeight="1" x14ac:dyDescent="0.25">
      <c r="C288" s="68"/>
      <c r="K288" s="74"/>
      <c r="L288" s="74"/>
      <c r="M288" s="74"/>
      <c r="N288" s="74"/>
      <c r="P288" s="60"/>
      <c r="Q288" s="51"/>
      <c r="R288" s="51"/>
      <c r="S288" s="51"/>
      <c r="T288" s="7"/>
      <c r="U288" s="11"/>
    </row>
    <row r="289" spans="1:25" ht="15" customHeight="1" x14ac:dyDescent="0.25">
      <c r="K289" s="77"/>
      <c r="L289" s="74"/>
      <c r="M289" s="74"/>
      <c r="N289" s="74"/>
      <c r="P289" s="60"/>
      <c r="Q289" s="51"/>
      <c r="R289" s="51"/>
      <c r="S289" s="51"/>
      <c r="T289" s="11"/>
      <c r="U289" s="11"/>
    </row>
    <row r="290" spans="1:25" x14ac:dyDescent="0.25">
      <c r="A290" s="9" t="s">
        <v>164</v>
      </c>
      <c r="B290" s="88" t="s">
        <v>186</v>
      </c>
      <c r="C290" s="88"/>
      <c r="D290" s="88"/>
      <c r="E290" s="88"/>
      <c r="F290" s="88"/>
      <c r="G290" s="88"/>
      <c r="H290" s="88"/>
      <c r="I290" s="88"/>
      <c r="J290" s="88"/>
      <c r="K290" s="89" t="s">
        <v>447</v>
      </c>
      <c r="L290" s="89"/>
      <c r="M290" s="89"/>
      <c r="N290" s="118"/>
      <c r="O290" s="65" t="s">
        <v>18</v>
      </c>
      <c r="P290" s="60"/>
      <c r="Q290" s="51" t="s">
        <v>19</v>
      </c>
      <c r="R290" s="51"/>
      <c r="S290" s="51" t="s">
        <v>169</v>
      </c>
      <c r="T290" s="8"/>
      <c r="U290" s="11"/>
      <c r="W290" s="5"/>
    </row>
    <row r="291" spans="1:25" ht="18" customHeight="1" x14ac:dyDescent="0.25">
      <c r="B291" s="63" t="s">
        <v>0</v>
      </c>
      <c r="C291" s="121" t="s">
        <v>313</v>
      </c>
      <c r="D291" s="121"/>
      <c r="E291" s="121"/>
      <c r="F291" s="121"/>
      <c r="K291" s="74"/>
      <c r="L291" s="74"/>
      <c r="M291" s="74"/>
      <c r="N291" s="74"/>
      <c r="O291" s="64"/>
      <c r="P291" s="60"/>
      <c r="Q291" s="64"/>
      <c r="R291" s="65"/>
      <c r="S291" s="64"/>
      <c r="T291" s="7"/>
      <c r="U291" s="47" t="str">
        <f>IF(O291="X",1,IF(Q291="X",0," "))</f>
        <v xml:space="preserve"> </v>
      </c>
    </row>
    <row r="292" spans="1:25" ht="16.5" customHeight="1" x14ac:dyDescent="0.25">
      <c r="B292" s="63" t="s">
        <v>1</v>
      </c>
      <c r="C292" s="86" t="s">
        <v>314</v>
      </c>
      <c r="D292" s="86"/>
      <c r="E292" s="86"/>
      <c r="F292" s="86"/>
      <c r="K292" s="77"/>
      <c r="L292" s="74"/>
      <c r="M292" s="74"/>
      <c r="N292" s="74"/>
      <c r="O292" s="64"/>
      <c r="P292" s="60"/>
      <c r="Q292" s="64"/>
      <c r="R292" s="65"/>
      <c r="S292" s="64"/>
      <c r="T292" s="11"/>
      <c r="U292" s="47" t="str">
        <f>IF(O292="X",1,IF(Q292="X",0," "))</f>
        <v xml:space="preserve"> </v>
      </c>
      <c r="W292" s="49"/>
    </row>
    <row r="293" spans="1:25" ht="21" customHeight="1" x14ac:dyDescent="0.25">
      <c r="B293" s="63" t="s">
        <v>2</v>
      </c>
      <c r="C293" s="88" t="s">
        <v>315</v>
      </c>
      <c r="D293" s="88"/>
      <c r="E293" s="88"/>
      <c r="F293" s="88"/>
      <c r="G293" s="78"/>
      <c r="H293" s="78"/>
      <c r="I293" s="78"/>
      <c r="J293" s="78"/>
      <c r="K293" s="89" t="s">
        <v>448</v>
      </c>
      <c r="L293" s="89"/>
      <c r="M293" s="89"/>
      <c r="N293" s="90"/>
      <c r="O293" s="64"/>
      <c r="P293" s="60"/>
      <c r="Q293" s="64"/>
      <c r="R293" s="65"/>
      <c r="S293" s="64"/>
      <c r="T293" s="8"/>
      <c r="U293" s="47" t="str">
        <f>IF(O293="X",1,IF(Q293="X",0," "))</f>
        <v xml:space="preserve"> </v>
      </c>
      <c r="W293" s="5"/>
    </row>
    <row r="294" spans="1:25" ht="8.1" customHeight="1" x14ac:dyDescent="0.25"/>
    <row r="295" spans="1:25" x14ac:dyDescent="0.25">
      <c r="A295" s="53" t="s">
        <v>78</v>
      </c>
      <c r="B295" s="67" t="s">
        <v>79</v>
      </c>
      <c r="C295" s="67"/>
      <c r="D295" s="54"/>
      <c r="E295" s="54"/>
      <c r="F295" s="54"/>
      <c r="G295" s="54"/>
      <c r="H295" s="54"/>
      <c r="I295" s="54"/>
      <c r="J295" s="54"/>
      <c r="K295" s="55"/>
      <c r="L295" s="111" t="s">
        <v>114</v>
      </c>
      <c r="M295" s="111"/>
      <c r="N295" s="111"/>
      <c r="O295" s="111"/>
      <c r="P295" s="111"/>
      <c r="Q295" s="56">
        <f>COUNTIF(U298:U349,1)</f>
        <v>0</v>
      </c>
      <c r="R295" s="57" t="s">
        <v>20</v>
      </c>
      <c r="S295" s="58">
        <f>COUNTA(U298:U349)</f>
        <v>27</v>
      </c>
      <c r="T295" s="3"/>
      <c r="Y295" s="5"/>
    </row>
    <row r="296" spans="1:25" x14ac:dyDescent="0.25">
      <c r="A296" s="50"/>
      <c r="B296" s="59"/>
      <c r="C296" s="59"/>
      <c r="K296" s="95" t="s">
        <v>287</v>
      </c>
      <c r="L296" s="95"/>
      <c r="M296" s="95"/>
      <c r="N296" s="95"/>
      <c r="T296" s="3"/>
    </row>
    <row r="297" spans="1:25" ht="15" customHeight="1" x14ac:dyDescent="0.25">
      <c r="A297" s="9" t="s">
        <v>162</v>
      </c>
      <c r="B297" s="88" t="s">
        <v>81</v>
      </c>
      <c r="C297" s="88"/>
      <c r="D297" s="88"/>
      <c r="E297" s="88"/>
      <c r="F297" s="88"/>
      <c r="G297" s="88"/>
      <c r="H297" s="88"/>
      <c r="I297" s="88"/>
      <c r="J297" s="88"/>
      <c r="K297" s="95"/>
      <c r="L297" s="95"/>
      <c r="M297" s="95"/>
      <c r="N297" s="95"/>
      <c r="O297" s="51" t="s">
        <v>18</v>
      </c>
      <c r="P297" s="60"/>
      <c r="Q297" s="51" t="s">
        <v>19</v>
      </c>
      <c r="R297" s="51"/>
      <c r="S297" s="51" t="s">
        <v>169</v>
      </c>
      <c r="T297" s="3"/>
      <c r="W297" s="5"/>
    </row>
    <row r="298" spans="1:25" ht="30" customHeight="1" x14ac:dyDescent="0.25">
      <c r="B298" s="63" t="s">
        <v>0</v>
      </c>
      <c r="C298" s="96" t="s">
        <v>350</v>
      </c>
      <c r="D298" s="96"/>
      <c r="E298" s="96"/>
      <c r="F298" s="96"/>
      <c r="G298" s="96"/>
      <c r="H298" s="96"/>
      <c r="I298" s="96"/>
      <c r="J298" s="96"/>
      <c r="K298" s="89" t="s">
        <v>449</v>
      </c>
      <c r="L298" s="89"/>
      <c r="M298" s="89"/>
      <c r="N298" s="90"/>
      <c r="O298" s="64"/>
      <c r="P298" s="60"/>
      <c r="Q298" s="64"/>
      <c r="R298" s="65"/>
      <c r="S298" s="64"/>
      <c r="T298" s="8"/>
      <c r="U298" s="3" t="str">
        <f>IF(O298="X",1,IF(Q298="X",0," "))</f>
        <v xml:space="preserve"> </v>
      </c>
    </row>
    <row r="299" spans="1:25" x14ac:dyDescent="0.25">
      <c r="B299" s="63" t="s">
        <v>1</v>
      </c>
      <c r="C299" s="68" t="s">
        <v>195</v>
      </c>
      <c r="K299" s="89" t="s">
        <v>450</v>
      </c>
      <c r="L299" s="89"/>
      <c r="M299" s="89"/>
      <c r="N299" s="90"/>
      <c r="O299" s="64"/>
      <c r="P299" s="60"/>
      <c r="Q299" s="64"/>
      <c r="R299" s="65"/>
      <c r="S299" s="64"/>
      <c r="T299" s="8"/>
      <c r="U299" s="3" t="str">
        <f>IF(O299="X",1,IF(Q299="X",0," "))</f>
        <v xml:space="preserve"> </v>
      </c>
    </row>
    <row r="300" spans="1:25" ht="8.1" customHeight="1" x14ac:dyDescent="0.25">
      <c r="K300" s="79"/>
      <c r="L300" s="79"/>
      <c r="M300" s="79"/>
      <c r="N300" s="79"/>
      <c r="P300" s="60"/>
      <c r="Q300" s="51"/>
      <c r="R300" s="51"/>
      <c r="S300" s="51"/>
      <c r="T300" s="7"/>
      <c r="U300" s="11"/>
    </row>
    <row r="301" spans="1:25" ht="15" customHeight="1" x14ac:dyDescent="0.25">
      <c r="K301" s="79"/>
      <c r="L301" s="79"/>
      <c r="M301" s="79"/>
      <c r="N301" s="79"/>
      <c r="O301" s="51" t="s">
        <v>18</v>
      </c>
      <c r="P301" s="60"/>
      <c r="Q301" s="51" t="s">
        <v>19</v>
      </c>
      <c r="R301" s="51"/>
      <c r="S301" s="51" t="s">
        <v>169</v>
      </c>
      <c r="T301" s="3"/>
    </row>
    <row r="302" spans="1:25" x14ac:dyDescent="0.25">
      <c r="A302" s="9" t="s">
        <v>163</v>
      </c>
      <c r="B302" s="88" t="s">
        <v>80</v>
      </c>
      <c r="C302" s="88"/>
      <c r="D302" s="88"/>
      <c r="E302" s="88"/>
      <c r="F302" s="88"/>
      <c r="G302" s="88"/>
      <c r="H302" s="88"/>
      <c r="I302" s="88"/>
      <c r="J302" s="88"/>
      <c r="K302" s="89" t="s">
        <v>451</v>
      </c>
      <c r="L302" s="89"/>
      <c r="M302" s="89"/>
      <c r="N302" s="90"/>
      <c r="O302" s="64"/>
      <c r="P302" s="60"/>
      <c r="Q302" s="64"/>
      <c r="R302" s="65"/>
      <c r="S302" s="64"/>
      <c r="T302" s="8"/>
      <c r="U302" s="3" t="str">
        <f>IF(O302="X",1,IF(Q302="X",0," "))</f>
        <v xml:space="preserve"> </v>
      </c>
      <c r="W302" s="5"/>
    </row>
    <row r="303" spans="1:25" ht="8.1" customHeight="1" x14ac:dyDescent="0.25">
      <c r="K303" s="79"/>
      <c r="L303" s="79"/>
      <c r="M303" s="79"/>
      <c r="N303" s="79"/>
      <c r="P303" s="60"/>
      <c r="Q303" s="51"/>
      <c r="R303" s="51"/>
      <c r="S303" s="51"/>
    </row>
    <row r="304" spans="1:25" ht="16.5" customHeight="1" x14ac:dyDescent="0.25">
      <c r="A304" s="85" t="s">
        <v>164</v>
      </c>
      <c r="B304" s="88" t="s">
        <v>316</v>
      </c>
      <c r="C304" s="88"/>
      <c r="D304" s="88"/>
      <c r="E304" s="88"/>
      <c r="F304" s="88"/>
      <c r="G304" s="88"/>
      <c r="H304" s="88"/>
      <c r="I304" s="88"/>
      <c r="J304" s="88"/>
      <c r="K304" s="80"/>
      <c r="L304" s="79"/>
      <c r="M304" s="79"/>
      <c r="N304" s="79"/>
      <c r="O304" s="51" t="s">
        <v>18</v>
      </c>
      <c r="P304" s="60"/>
      <c r="Q304" s="51" t="s">
        <v>19</v>
      </c>
      <c r="R304" s="51"/>
      <c r="S304" s="51" t="s">
        <v>169</v>
      </c>
      <c r="T304" s="3"/>
      <c r="W304" s="5"/>
    </row>
    <row r="305" spans="1:23" x14ac:dyDescent="0.25">
      <c r="A305" s="85"/>
      <c r="B305" s="63" t="s">
        <v>0</v>
      </c>
      <c r="C305" s="68" t="s">
        <v>139</v>
      </c>
      <c r="K305" s="89" t="s">
        <v>452</v>
      </c>
      <c r="L305" s="89"/>
      <c r="M305" s="89"/>
      <c r="N305" s="90"/>
      <c r="O305" s="64"/>
      <c r="P305" s="60"/>
      <c r="Q305" s="64"/>
      <c r="R305" s="65"/>
      <c r="S305" s="64"/>
      <c r="T305" s="8"/>
      <c r="U305" s="3" t="str">
        <f t="shared" ref="U305:U310" si="5">IF(O305="X",1,IF(Q305="X",0," "))</f>
        <v xml:space="preserve"> </v>
      </c>
    </row>
    <row r="306" spans="1:23" x14ac:dyDescent="0.25">
      <c r="A306" s="85"/>
      <c r="B306" s="63" t="s">
        <v>1</v>
      </c>
      <c r="C306" s="68" t="s">
        <v>82</v>
      </c>
      <c r="K306" s="89" t="s">
        <v>452</v>
      </c>
      <c r="L306" s="89"/>
      <c r="M306" s="89"/>
      <c r="N306" s="90"/>
      <c r="O306" s="64"/>
      <c r="P306" s="60"/>
      <c r="Q306" s="64"/>
      <c r="R306" s="65"/>
      <c r="S306" s="64"/>
      <c r="T306" s="8"/>
      <c r="U306" s="3" t="str">
        <f t="shared" si="5"/>
        <v xml:space="preserve"> </v>
      </c>
    </row>
    <row r="307" spans="1:23" x14ac:dyDescent="0.25">
      <c r="A307" s="85"/>
      <c r="B307" s="63" t="s">
        <v>2</v>
      </c>
      <c r="C307" s="68" t="s">
        <v>140</v>
      </c>
      <c r="K307" s="89" t="s">
        <v>436</v>
      </c>
      <c r="L307" s="89"/>
      <c r="M307" s="89"/>
      <c r="N307" s="90"/>
      <c r="O307" s="64"/>
      <c r="P307" s="60"/>
      <c r="Q307" s="64"/>
      <c r="R307" s="65"/>
      <c r="S307" s="64"/>
      <c r="T307" s="8"/>
      <c r="U307" s="3" t="str">
        <f t="shared" si="5"/>
        <v xml:space="preserve"> </v>
      </c>
    </row>
    <row r="308" spans="1:23" x14ac:dyDescent="0.25">
      <c r="A308" s="85"/>
      <c r="B308" s="63" t="s">
        <v>3</v>
      </c>
      <c r="C308" s="68" t="s">
        <v>196</v>
      </c>
      <c r="K308" s="89" t="s">
        <v>453</v>
      </c>
      <c r="L308" s="89"/>
      <c r="M308" s="89"/>
      <c r="N308" s="90"/>
      <c r="O308" s="64"/>
      <c r="P308" s="60"/>
      <c r="Q308" s="64"/>
      <c r="R308" s="65"/>
      <c r="S308" s="64"/>
      <c r="T308" s="8"/>
      <c r="U308" s="3" t="str">
        <f t="shared" si="5"/>
        <v xml:space="preserve"> </v>
      </c>
    </row>
    <row r="309" spans="1:23" x14ac:dyDescent="0.25">
      <c r="A309" s="85"/>
      <c r="B309" s="63" t="s">
        <v>24</v>
      </c>
      <c r="C309" s="68" t="s">
        <v>83</v>
      </c>
      <c r="K309" s="89" t="s">
        <v>453</v>
      </c>
      <c r="L309" s="89"/>
      <c r="M309" s="89"/>
      <c r="N309" s="90"/>
      <c r="O309" s="64"/>
      <c r="P309" s="60"/>
      <c r="Q309" s="64"/>
      <c r="R309" s="65"/>
      <c r="S309" s="64"/>
      <c r="T309" s="8"/>
      <c r="U309" s="3" t="str">
        <f t="shared" si="5"/>
        <v xml:space="preserve"> </v>
      </c>
    </row>
    <row r="310" spans="1:23" x14ac:dyDescent="0.25">
      <c r="A310" s="85"/>
      <c r="B310" s="63" t="s">
        <v>25</v>
      </c>
      <c r="C310" s="68" t="s">
        <v>84</v>
      </c>
      <c r="K310" s="89" t="s">
        <v>453</v>
      </c>
      <c r="L310" s="89"/>
      <c r="M310" s="89"/>
      <c r="N310" s="90"/>
      <c r="O310" s="64"/>
      <c r="P310" s="60"/>
      <c r="Q310" s="64"/>
      <c r="R310" s="65"/>
      <c r="S310" s="64"/>
      <c r="T310" s="8"/>
      <c r="U310" s="3" t="str">
        <f t="shared" si="5"/>
        <v xml:space="preserve"> </v>
      </c>
    </row>
    <row r="311" spans="1:23" ht="8.1" customHeight="1" x14ac:dyDescent="0.25">
      <c r="K311" s="79"/>
      <c r="L311" s="79"/>
      <c r="M311" s="79"/>
      <c r="N311" s="79"/>
      <c r="P311" s="60"/>
      <c r="Q311" s="51"/>
      <c r="R311" s="51"/>
      <c r="S311" s="51"/>
      <c r="T311" s="7"/>
      <c r="U311" s="11"/>
    </row>
    <row r="312" spans="1:23" ht="15" customHeight="1" x14ac:dyDescent="0.25">
      <c r="K312" s="80"/>
      <c r="L312" s="79"/>
      <c r="M312" s="79"/>
      <c r="N312" s="79"/>
      <c r="O312" s="51" t="s">
        <v>18</v>
      </c>
      <c r="P312" s="60"/>
      <c r="Q312" s="51" t="s">
        <v>19</v>
      </c>
      <c r="R312" s="51"/>
      <c r="S312" s="51" t="s">
        <v>169</v>
      </c>
      <c r="T312" s="3"/>
    </row>
    <row r="313" spans="1:23" x14ac:dyDescent="0.25">
      <c r="A313" s="9" t="s">
        <v>165</v>
      </c>
      <c r="B313" s="88" t="s">
        <v>98</v>
      </c>
      <c r="C313" s="88"/>
      <c r="D313" s="88"/>
      <c r="E313" s="88"/>
      <c r="F313" s="88"/>
      <c r="G313" s="88"/>
      <c r="H313" s="88"/>
      <c r="I313" s="88"/>
      <c r="J313" s="88"/>
      <c r="K313" s="89" t="s">
        <v>339</v>
      </c>
      <c r="L313" s="89"/>
      <c r="M313" s="89"/>
      <c r="N313" s="90"/>
      <c r="O313" s="64"/>
      <c r="P313" s="60"/>
      <c r="Q313" s="64"/>
      <c r="R313" s="65"/>
      <c r="S313" s="64"/>
      <c r="T313" s="8"/>
      <c r="U313" s="3" t="str">
        <f>IF(O313="X",1,IF(Q313="X",0," "))</f>
        <v xml:space="preserve"> </v>
      </c>
      <c r="W313" s="5"/>
    </row>
    <row r="314" spans="1:23" ht="8.1" customHeight="1" x14ac:dyDescent="0.25">
      <c r="K314" s="79"/>
      <c r="L314" s="79"/>
      <c r="M314" s="79"/>
      <c r="N314" s="79"/>
      <c r="P314" s="60"/>
      <c r="Q314" s="51"/>
      <c r="R314" s="51"/>
      <c r="S314" s="51"/>
    </row>
    <row r="315" spans="1:23" x14ac:dyDescent="0.25">
      <c r="A315" s="9" t="s">
        <v>166</v>
      </c>
      <c r="B315" s="88" t="s">
        <v>88</v>
      </c>
      <c r="C315" s="88"/>
      <c r="D315" s="88"/>
      <c r="E315" s="88"/>
      <c r="F315" s="88"/>
      <c r="G315" s="88"/>
      <c r="H315" s="88"/>
      <c r="I315" s="88"/>
      <c r="J315" s="88"/>
      <c r="K315" s="80"/>
      <c r="L315" s="79"/>
      <c r="M315" s="79"/>
      <c r="N315" s="79"/>
      <c r="O315" s="51" t="s">
        <v>18</v>
      </c>
      <c r="P315" s="60"/>
      <c r="Q315" s="51" t="s">
        <v>19</v>
      </c>
      <c r="R315" s="51"/>
      <c r="S315" s="51" t="s">
        <v>169</v>
      </c>
      <c r="T315" s="3"/>
      <c r="W315" s="5"/>
    </row>
    <row r="316" spans="1:23" x14ac:dyDescent="0.25">
      <c r="B316" s="63" t="s">
        <v>0</v>
      </c>
      <c r="C316" s="68" t="s">
        <v>89</v>
      </c>
      <c r="K316" s="89" t="s">
        <v>454</v>
      </c>
      <c r="L316" s="89"/>
      <c r="M316" s="89"/>
      <c r="N316" s="90"/>
      <c r="O316" s="64"/>
      <c r="P316" s="60"/>
      <c r="Q316" s="64"/>
      <c r="R316" s="65"/>
      <c r="S316" s="64"/>
      <c r="T316" s="8"/>
      <c r="U316" s="3" t="str">
        <f>IF(O316="X",1,IF(Q316="X",0," "))</f>
        <v xml:space="preserve"> </v>
      </c>
    </row>
    <row r="317" spans="1:23" x14ac:dyDescent="0.25">
      <c r="B317" s="63" t="s">
        <v>1</v>
      </c>
      <c r="C317" s="68" t="s">
        <v>90</v>
      </c>
      <c r="K317" s="89" t="s">
        <v>454</v>
      </c>
      <c r="L317" s="89"/>
      <c r="M317" s="89"/>
      <c r="N317" s="90"/>
      <c r="O317" s="64"/>
      <c r="P317" s="60"/>
      <c r="Q317" s="64"/>
      <c r="R317" s="65"/>
      <c r="S317" s="64"/>
      <c r="T317" s="8"/>
      <c r="U317" s="3" t="str">
        <f>IF(O317="X",1,IF(Q317="X",0," "))</f>
        <v xml:space="preserve"> </v>
      </c>
    </row>
    <row r="318" spans="1:23" x14ac:dyDescent="0.25">
      <c r="B318" s="63" t="s">
        <v>2</v>
      </c>
      <c r="C318" s="68" t="s">
        <v>91</v>
      </c>
      <c r="K318" s="89" t="s">
        <v>454</v>
      </c>
      <c r="L318" s="89"/>
      <c r="M318" s="89"/>
      <c r="N318" s="90"/>
      <c r="O318" s="64"/>
      <c r="P318" s="60"/>
      <c r="Q318" s="64"/>
      <c r="R318" s="65"/>
      <c r="S318" s="64"/>
      <c r="T318" s="8"/>
      <c r="U318" s="3" t="str">
        <f>IF(O318="X",1,IF(Q318="X",0," "))</f>
        <v xml:space="preserve"> </v>
      </c>
    </row>
    <row r="319" spans="1:23" x14ac:dyDescent="0.25">
      <c r="B319" s="63" t="s">
        <v>3</v>
      </c>
      <c r="C319" s="68" t="s">
        <v>92</v>
      </c>
      <c r="K319" s="89" t="s">
        <v>340</v>
      </c>
      <c r="L319" s="89"/>
      <c r="M319" s="89"/>
      <c r="N319" s="90"/>
      <c r="O319" s="64"/>
      <c r="P319" s="60"/>
      <c r="Q319" s="64"/>
      <c r="R319" s="65"/>
      <c r="S319" s="64"/>
      <c r="T319" s="8"/>
      <c r="U319" s="3" t="str">
        <f>IF(O319="X",1,IF(Q319="X",0," "))</f>
        <v xml:space="preserve"> </v>
      </c>
    </row>
    <row r="320" spans="1:23" ht="8.1" customHeight="1" x14ac:dyDescent="0.25">
      <c r="K320" s="79"/>
      <c r="L320" s="79"/>
      <c r="M320" s="79"/>
      <c r="N320" s="79"/>
      <c r="P320" s="60"/>
      <c r="Q320" s="51"/>
      <c r="R320" s="51"/>
      <c r="S320" s="51"/>
      <c r="T320" s="7"/>
      <c r="U320" s="11"/>
    </row>
    <row r="321" spans="1:23" ht="15" customHeight="1" x14ac:dyDescent="0.25">
      <c r="K321" s="80"/>
      <c r="L321" s="79"/>
      <c r="M321" s="79"/>
      <c r="N321" s="79"/>
      <c r="O321" s="51" t="s">
        <v>18</v>
      </c>
      <c r="P321" s="60"/>
      <c r="Q321" s="51" t="s">
        <v>19</v>
      </c>
      <c r="R321" s="51"/>
      <c r="S321" s="51" t="s">
        <v>169</v>
      </c>
      <c r="T321" s="11"/>
      <c r="U321" s="11"/>
    </row>
    <row r="322" spans="1:23" x14ac:dyDescent="0.25">
      <c r="A322" s="9" t="s">
        <v>167</v>
      </c>
      <c r="B322" s="88" t="s">
        <v>93</v>
      </c>
      <c r="C322" s="88"/>
      <c r="D322" s="88"/>
      <c r="E322" s="88"/>
      <c r="F322" s="88"/>
      <c r="G322" s="88"/>
      <c r="H322" s="88"/>
      <c r="I322" s="88"/>
      <c r="J322" s="88"/>
      <c r="K322" s="89" t="s">
        <v>455</v>
      </c>
      <c r="L322" s="89"/>
      <c r="M322" s="89"/>
      <c r="N322" s="90"/>
      <c r="O322" s="64"/>
      <c r="P322" s="60"/>
      <c r="Q322" s="64"/>
      <c r="R322" s="65"/>
      <c r="S322" s="64"/>
      <c r="T322" s="8"/>
      <c r="U322" s="11" t="str">
        <f>IF(O322="X",1,IF(Q322="X",0," "))</f>
        <v xml:space="preserve"> </v>
      </c>
      <c r="W322" s="5"/>
    </row>
    <row r="323" spans="1:23" ht="8.1" customHeight="1" x14ac:dyDescent="0.25">
      <c r="C323" s="68"/>
      <c r="K323" s="79"/>
      <c r="L323" s="79"/>
      <c r="M323" s="79"/>
      <c r="N323" s="79"/>
      <c r="P323" s="60"/>
      <c r="Q323" s="51"/>
      <c r="R323" s="51"/>
      <c r="S323" s="51"/>
      <c r="T323" s="7"/>
      <c r="U323" s="11"/>
    </row>
    <row r="324" spans="1:23" ht="15" customHeight="1" x14ac:dyDescent="0.25">
      <c r="K324" s="80"/>
      <c r="L324" s="79"/>
      <c r="M324" s="79"/>
      <c r="N324" s="79"/>
      <c r="O324" s="51" t="s">
        <v>18</v>
      </c>
      <c r="P324" s="60"/>
      <c r="Q324" s="51" t="s">
        <v>19</v>
      </c>
      <c r="R324" s="51"/>
      <c r="S324" s="51" t="s">
        <v>169</v>
      </c>
      <c r="T324" s="11"/>
      <c r="U324" s="11"/>
    </row>
    <row r="325" spans="1:23" x14ac:dyDescent="0.25">
      <c r="A325" s="9" t="s">
        <v>168</v>
      </c>
      <c r="B325" s="88" t="s">
        <v>155</v>
      </c>
      <c r="C325" s="88"/>
      <c r="D325" s="88"/>
      <c r="E325" s="88"/>
      <c r="F325" s="88"/>
      <c r="G325" s="88"/>
      <c r="H325" s="88"/>
      <c r="I325" s="88"/>
      <c r="J325" s="88"/>
      <c r="K325" s="89" t="s">
        <v>456</v>
      </c>
      <c r="L325" s="89"/>
      <c r="M325" s="89"/>
      <c r="N325" s="90"/>
      <c r="O325" s="64"/>
      <c r="P325" s="60"/>
      <c r="Q325" s="64"/>
      <c r="R325" s="65"/>
      <c r="S325" s="64"/>
      <c r="T325" s="8"/>
      <c r="U325" s="3" t="str">
        <f>IF(O325="X",1,IF(Q325="X",0," "))</f>
        <v xml:space="preserve"> </v>
      </c>
      <c r="W325" s="5"/>
    </row>
    <row r="326" spans="1:23" ht="8.1" customHeight="1" x14ac:dyDescent="0.25">
      <c r="C326" s="68"/>
      <c r="K326" s="79"/>
      <c r="L326" s="79"/>
      <c r="M326" s="79"/>
      <c r="N326" s="79"/>
      <c r="P326" s="60"/>
      <c r="Q326" s="51"/>
      <c r="R326" s="51"/>
      <c r="S326" s="51"/>
    </row>
    <row r="327" spans="1:23" ht="30" customHeight="1" x14ac:dyDescent="0.25">
      <c r="A327" s="9" t="s">
        <v>170</v>
      </c>
      <c r="B327" s="88" t="s">
        <v>94</v>
      </c>
      <c r="C327" s="88"/>
      <c r="D327" s="88"/>
      <c r="E327" s="88"/>
      <c r="F327" s="88"/>
      <c r="G327" s="88"/>
      <c r="H327" s="88"/>
      <c r="I327" s="88"/>
      <c r="J327" s="88"/>
      <c r="K327" s="80"/>
      <c r="L327" s="79"/>
      <c r="M327" s="79"/>
      <c r="N327" s="79"/>
      <c r="O327" s="7" t="s">
        <v>18</v>
      </c>
      <c r="P327" s="10"/>
      <c r="Q327" s="7" t="s">
        <v>19</v>
      </c>
      <c r="R327" s="7"/>
      <c r="S327" s="7" t="s">
        <v>169</v>
      </c>
      <c r="T327" s="3"/>
      <c r="W327" s="5"/>
    </row>
    <row r="328" spans="1:23" x14ac:dyDescent="0.25">
      <c r="B328" s="63" t="s">
        <v>0</v>
      </c>
      <c r="C328" s="68" t="s">
        <v>95</v>
      </c>
      <c r="K328" s="89" t="s">
        <v>457</v>
      </c>
      <c r="L328" s="89"/>
      <c r="M328" s="89"/>
      <c r="N328" s="90"/>
      <c r="O328" s="64"/>
      <c r="P328" s="60"/>
      <c r="Q328" s="64"/>
      <c r="R328" s="65"/>
      <c r="S328" s="64"/>
      <c r="T328" s="8"/>
      <c r="U328" s="3" t="str">
        <f>IF(O328="X",1,IF(Q328="X",0," "))</f>
        <v xml:space="preserve"> </v>
      </c>
    </row>
    <row r="329" spans="1:23" x14ac:dyDescent="0.25">
      <c r="B329" s="63" t="s">
        <v>1</v>
      </c>
      <c r="C329" s="68" t="s">
        <v>96</v>
      </c>
      <c r="K329" s="89" t="s">
        <v>458</v>
      </c>
      <c r="L329" s="89"/>
      <c r="M329" s="89"/>
      <c r="N329" s="90"/>
      <c r="O329" s="64"/>
      <c r="P329" s="60"/>
      <c r="Q329" s="64"/>
      <c r="R329" s="65"/>
      <c r="S329" s="64"/>
      <c r="T329" s="8"/>
      <c r="U329" s="3" t="str">
        <f>IF(O329="X",1,IF(Q329="X",0," "))</f>
        <v xml:space="preserve"> </v>
      </c>
    </row>
    <row r="330" spans="1:23" x14ac:dyDescent="0.25">
      <c r="B330" s="63" t="s">
        <v>2</v>
      </c>
      <c r="C330" s="68" t="s">
        <v>97</v>
      </c>
      <c r="K330" s="89" t="s">
        <v>459</v>
      </c>
      <c r="L330" s="89"/>
      <c r="M330" s="89"/>
      <c r="N330" s="90"/>
      <c r="O330" s="64"/>
      <c r="P330" s="60"/>
      <c r="Q330" s="64"/>
      <c r="R330" s="65"/>
      <c r="S330" s="64"/>
      <c r="T330" s="8"/>
      <c r="U330" s="3" t="str">
        <f>IF(O330="X",1,IF(Q330="X",0," "))</f>
        <v xml:space="preserve"> </v>
      </c>
    </row>
    <row r="331" spans="1:23" ht="8.1" customHeight="1" x14ac:dyDescent="0.25">
      <c r="K331" s="79"/>
      <c r="L331" s="79"/>
      <c r="M331" s="79"/>
      <c r="N331" s="79"/>
      <c r="P331" s="60"/>
      <c r="Q331" s="51"/>
      <c r="R331" s="51"/>
      <c r="S331" s="51"/>
    </row>
    <row r="332" spans="1:23" x14ac:dyDescent="0.25">
      <c r="A332" s="9" t="s">
        <v>171</v>
      </c>
      <c r="B332" s="88" t="s">
        <v>161</v>
      </c>
      <c r="C332" s="88"/>
      <c r="D332" s="88"/>
      <c r="E332" s="88"/>
      <c r="F332" s="88"/>
      <c r="G332" s="88"/>
      <c r="H332" s="88"/>
      <c r="I332" s="88"/>
      <c r="J332" s="88"/>
      <c r="K332" s="80"/>
      <c r="L332" s="79"/>
      <c r="M332" s="79"/>
      <c r="N332" s="79"/>
      <c r="O332" s="51" t="s">
        <v>18</v>
      </c>
      <c r="P332" s="60"/>
      <c r="Q332" s="51" t="s">
        <v>19</v>
      </c>
      <c r="R332" s="51"/>
      <c r="S332" s="51" t="s">
        <v>169</v>
      </c>
      <c r="T332" s="3"/>
      <c r="W332" s="5"/>
    </row>
    <row r="333" spans="1:23" x14ac:dyDescent="0.25">
      <c r="B333" s="63" t="s">
        <v>0</v>
      </c>
      <c r="C333" s="68" t="s">
        <v>85</v>
      </c>
      <c r="K333" s="89" t="s">
        <v>460</v>
      </c>
      <c r="L333" s="89"/>
      <c r="M333" s="89"/>
      <c r="N333" s="90"/>
      <c r="O333" s="64"/>
      <c r="P333" s="60"/>
      <c r="Q333" s="64"/>
      <c r="R333" s="65"/>
      <c r="S333" s="64"/>
      <c r="T333" s="8"/>
      <c r="U333" s="3" t="str">
        <f>IF(O333="X",1,IF(Q333="X",0," "))</f>
        <v xml:space="preserve"> </v>
      </c>
    </row>
    <row r="334" spans="1:23" x14ac:dyDescent="0.25">
      <c r="B334" s="63" t="s">
        <v>1</v>
      </c>
      <c r="C334" s="68" t="s">
        <v>86</v>
      </c>
      <c r="K334" s="89" t="s">
        <v>461</v>
      </c>
      <c r="L334" s="89"/>
      <c r="M334" s="89"/>
      <c r="N334" s="90"/>
      <c r="O334" s="64"/>
      <c r="P334" s="60"/>
      <c r="Q334" s="64"/>
      <c r="R334" s="65"/>
      <c r="S334" s="64"/>
      <c r="T334" s="8"/>
      <c r="U334" s="3" t="str">
        <f>IF(O334="X",1,IF(Q334="X",0," "))</f>
        <v xml:space="preserve"> </v>
      </c>
    </row>
    <row r="335" spans="1:23" x14ac:dyDescent="0.25">
      <c r="B335" s="63" t="s">
        <v>2</v>
      </c>
      <c r="C335" s="68" t="s">
        <v>87</v>
      </c>
      <c r="K335" s="89" t="s">
        <v>462</v>
      </c>
      <c r="L335" s="89"/>
      <c r="M335" s="89"/>
      <c r="N335" s="90"/>
      <c r="O335" s="64"/>
      <c r="P335" s="60"/>
      <c r="Q335" s="64"/>
      <c r="R335" s="65"/>
      <c r="S335" s="64"/>
      <c r="T335" s="8"/>
      <c r="U335" s="3" t="str">
        <f>IF(O335="X",1,IF(Q335="X",0," "))</f>
        <v xml:space="preserve"> </v>
      </c>
    </row>
    <row r="336" spans="1:23" ht="8.1" customHeight="1" x14ac:dyDescent="0.25">
      <c r="K336" s="79"/>
      <c r="L336" s="79"/>
      <c r="M336" s="79"/>
      <c r="N336" s="79"/>
      <c r="P336" s="60"/>
      <c r="Q336" s="51"/>
      <c r="R336" s="51"/>
      <c r="S336" s="51"/>
      <c r="T336" s="7"/>
      <c r="U336" s="11"/>
    </row>
    <row r="337" spans="1:25" ht="15" customHeight="1" x14ac:dyDescent="0.25">
      <c r="K337" s="80"/>
      <c r="L337" s="79"/>
      <c r="M337" s="79"/>
      <c r="N337" s="79"/>
      <c r="O337" s="51" t="s">
        <v>18</v>
      </c>
      <c r="P337" s="60"/>
      <c r="Q337" s="51" t="s">
        <v>19</v>
      </c>
      <c r="R337" s="51"/>
      <c r="S337" s="51" t="s">
        <v>169</v>
      </c>
      <c r="T337" s="11"/>
      <c r="U337" s="11"/>
    </row>
    <row r="338" spans="1:25" x14ac:dyDescent="0.25">
      <c r="A338" s="9" t="s">
        <v>172</v>
      </c>
      <c r="B338" s="88" t="s">
        <v>288</v>
      </c>
      <c r="C338" s="88"/>
      <c r="D338" s="88"/>
      <c r="E338" s="88"/>
      <c r="F338" s="88"/>
      <c r="G338" s="88"/>
      <c r="H338" s="88"/>
      <c r="I338" s="88"/>
      <c r="J338" s="88"/>
      <c r="K338" s="89" t="s">
        <v>463</v>
      </c>
      <c r="L338" s="89"/>
      <c r="M338" s="89"/>
      <c r="N338" s="90"/>
      <c r="O338" s="64"/>
      <c r="P338" s="60"/>
      <c r="Q338" s="64"/>
      <c r="R338" s="65"/>
      <c r="S338" s="64"/>
      <c r="T338" s="8"/>
      <c r="U338" s="11" t="str">
        <f>IF(O338="X",1,IF(Q338="X",0," "))</f>
        <v xml:space="preserve"> </v>
      </c>
      <c r="W338" s="5"/>
    </row>
    <row r="339" spans="1:25" ht="8.1" customHeight="1" x14ac:dyDescent="0.25">
      <c r="C339" s="68"/>
      <c r="K339" s="79"/>
      <c r="L339" s="79"/>
      <c r="M339" s="79"/>
      <c r="N339" s="79"/>
      <c r="T339" s="7"/>
      <c r="U339" s="11"/>
    </row>
    <row r="340" spans="1:25" ht="15" customHeight="1" x14ac:dyDescent="0.25">
      <c r="K340" s="80"/>
      <c r="L340" s="79"/>
      <c r="M340" s="79"/>
      <c r="N340" s="79"/>
      <c r="O340" s="51" t="s">
        <v>18</v>
      </c>
      <c r="P340" s="60"/>
      <c r="Q340" s="51" t="s">
        <v>19</v>
      </c>
      <c r="R340" s="51"/>
      <c r="S340" s="51" t="s">
        <v>169</v>
      </c>
      <c r="T340" s="11"/>
      <c r="U340" s="11"/>
    </row>
    <row r="341" spans="1:25" x14ac:dyDescent="0.25">
      <c r="A341" s="9" t="s">
        <v>173</v>
      </c>
      <c r="B341" s="88" t="s">
        <v>197</v>
      </c>
      <c r="C341" s="88"/>
      <c r="D341" s="88"/>
      <c r="E341" s="88"/>
      <c r="F341" s="88"/>
      <c r="G341" s="88"/>
      <c r="H341" s="88"/>
      <c r="I341" s="88"/>
      <c r="J341" s="88"/>
      <c r="K341" s="89" t="s">
        <v>464</v>
      </c>
      <c r="L341" s="89"/>
      <c r="M341" s="89"/>
      <c r="N341" s="90"/>
      <c r="O341" s="64"/>
      <c r="P341" s="60"/>
      <c r="Q341" s="64"/>
      <c r="R341" s="65"/>
      <c r="S341" s="64"/>
      <c r="T341" s="8"/>
      <c r="U341" s="11" t="str">
        <f>IF(O341="X",1,IF(Q341="X",0," "))</f>
        <v xml:space="preserve"> </v>
      </c>
      <c r="W341" s="5"/>
    </row>
    <row r="342" spans="1:25" ht="8.1" customHeight="1" x14ac:dyDescent="0.25">
      <c r="C342" s="68"/>
      <c r="K342" s="79"/>
      <c r="L342" s="79"/>
      <c r="M342" s="79"/>
      <c r="N342" s="79"/>
      <c r="P342" s="60"/>
      <c r="Q342" s="51"/>
      <c r="R342" s="51"/>
      <c r="S342" s="51"/>
      <c r="T342" s="7"/>
      <c r="U342" s="11"/>
    </row>
    <row r="343" spans="1:25" ht="15" customHeight="1" x14ac:dyDescent="0.25">
      <c r="C343" s="68"/>
      <c r="K343" s="80"/>
      <c r="L343" s="79"/>
      <c r="M343" s="79"/>
      <c r="N343" s="79"/>
      <c r="O343" s="51" t="s">
        <v>18</v>
      </c>
      <c r="P343" s="60"/>
      <c r="Q343" s="51" t="s">
        <v>19</v>
      </c>
      <c r="R343" s="51"/>
      <c r="S343" s="51" t="s">
        <v>169</v>
      </c>
      <c r="T343" s="11"/>
      <c r="U343" s="11"/>
    </row>
    <row r="344" spans="1:25" ht="30" customHeight="1" x14ac:dyDescent="0.25">
      <c r="A344" s="9" t="s">
        <v>174</v>
      </c>
      <c r="B344" s="88" t="s">
        <v>198</v>
      </c>
      <c r="C344" s="88"/>
      <c r="D344" s="88"/>
      <c r="E344" s="88"/>
      <c r="F344" s="88"/>
      <c r="G344" s="88"/>
      <c r="H344" s="88"/>
      <c r="I344" s="88"/>
      <c r="J344" s="88"/>
      <c r="K344" s="89" t="s">
        <v>465</v>
      </c>
      <c r="L344" s="89"/>
      <c r="M344" s="89"/>
      <c r="N344" s="90"/>
      <c r="O344" s="64"/>
      <c r="P344" s="60"/>
      <c r="Q344" s="64"/>
      <c r="R344" s="65"/>
      <c r="S344" s="64"/>
      <c r="T344" s="8"/>
      <c r="U344" s="11" t="str">
        <f>IF(O344="X",1,IF(Q344="X",0," "))</f>
        <v xml:space="preserve"> </v>
      </c>
      <c r="W344" s="5"/>
    </row>
    <row r="345" spans="1:25" ht="8.1" customHeight="1" x14ac:dyDescent="0.25">
      <c r="C345" s="68"/>
      <c r="K345" s="79"/>
      <c r="L345" s="79"/>
      <c r="M345" s="79"/>
      <c r="N345" s="79"/>
      <c r="P345" s="60"/>
      <c r="Q345" s="51"/>
      <c r="R345" s="51"/>
      <c r="S345" s="51"/>
      <c r="T345" s="7"/>
      <c r="U345" s="11"/>
    </row>
    <row r="346" spans="1:25" ht="8.1" customHeight="1" x14ac:dyDescent="0.25">
      <c r="K346" s="79"/>
      <c r="L346" s="79"/>
      <c r="M346" s="79"/>
      <c r="N346" s="79"/>
      <c r="P346" s="60"/>
      <c r="Q346" s="51"/>
      <c r="R346" s="51"/>
      <c r="S346" s="51"/>
      <c r="T346" s="7"/>
      <c r="U346" s="38"/>
    </row>
    <row r="347" spans="1:25" x14ac:dyDescent="0.25">
      <c r="A347" s="40" t="s">
        <v>175</v>
      </c>
      <c r="B347" s="96" t="s">
        <v>281</v>
      </c>
      <c r="C347" s="96"/>
      <c r="D347" s="96"/>
      <c r="E347" s="96"/>
      <c r="F347" s="96"/>
      <c r="G347" s="96"/>
      <c r="H347" s="96"/>
      <c r="I347" s="96"/>
      <c r="J347" s="96"/>
      <c r="K347" s="80"/>
      <c r="L347" s="79"/>
      <c r="M347" s="79"/>
      <c r="N347" s="79"/>
      <c r="O347" s="51" t="s">
        <v>18</v>
      </c>
      <c r="P347" s="60"/>
      <c r="Q347" s="51" t="s">
        <v>19</v>
      </c>
      <c r="R347" s="51"/>
      <c r="S347" s="51" t="s">
        <v>169</v>
      </c>
      <c r="T347" s="38"/>
      <c r="U347" s="38"/>
      <c r="W347" s="5"/>
    </row>
    <row r="348" spans="1:25" x14ac:dyDescent="0.25">
      <c r="B348" s="63" t="s">
        <v>0</v>
      </c>
      <c r="C348" s="68" t="s">
        <v>282</v>
      </c>
      <c r="K348" s="89" t="s">
        <v>466</v>
      </c>
      <c r="L348" s="89"/>
      <c r="M348" s="89"/>
      <c r="N348" s="90"/>
      <c r="O348" s="64"/>
      <c r="P348" s="60"/>
      <c r="Q348" s="64"/>
      <c r="R348" s="65"/>
      <c r="S348" s="64"/>
      <c r="T348" s="8"/>
      <c r="U348" s="38" t="str">
        <f>IF(O348="X",1,IF(Q348="X",0," "))</f>
        <v xml:space="preserve"> </v>
      </c>
    </row>
    <row r="349" spans="1:25" ht="15" customHeight="1" x14ac:dyDescent="0.25">
      <c r="B349" s="63" t="s">
        <v>1</v>
      </c>
      <c r="C349" s="68" t="s">
        <v>283</v>
      </c>
      <c r="K349" s="89" t="s">
        <v>454</v>
      </c>
      <c r="L349" s="89"/>
      <c r="M349" s="89"/>
      <c r="N349" s="90"/>
      <c r="O349" s="64"/>
      <c r="P349" s="60"/>
      <c r="Q349" s="64"/>
      <c r="R349" s="65"/>
      <c r="S349" s="64"/>
      <c r="T349" s="8"/>
      <c r="U349" s="38" t="str">
        <f>IF(O349="X",1,IF(Q349="X",0," "))</f>
        <v xml:space="preserve"> </v>
      </c>
    </row>
    <row r="350" spans="1:25" ht="8.1" customHeight="1" x14ac:dyDescent="0.25">
      <c r="P350" s="60"/>
      <c r="Q350" s="51"/>
      <c r="R350" s="51"/>
      <c r="S350" s="51"/>
    </row>
    <row r="351" spans="1:25" x14ac:dyDescent="0.25">
      <c r="A351" s="53" t="s">
        <v>99</v>
      </c>
      <c r="B351" s="67" t="s">
        <v>100</v>
      </c>
      <c r="C351" s="67"/>
      <c r="D351" s="54"/>
      <c r="E351" s="54"/>
      <c r="F351" s="54"/>
      <c r="G351" s="54"/>
      <c r="H351" s="54"/>
      <c r="I351" s="54"/>
      <c r="J351" s="54"/>
      <c r="K351" s="55"/>
      <c r="L351" s="111" t="s">
        <v>115</v>
      </c>
      <c r="M351" s="111"/>
      <c r="N351" s="111"/>
      <c r="O351" s="111"/>
      <c r="P351" s="111"/>
      <c r="Q351" s="56">
        <f>COUNTIF(U354:U388,1)</f>
        <v>0</v>
      </c>
      <c r="R351" s="57" t="s">
        <v>20</v>
      </c>
      <c r="S351" s="58">
        <f>COUNTA(U354:U391)</f>
        <v>13</v>
      </c>
      <c r="T351" s="3"/>
      <c r="Y351" s="5"/>
    </row>
    <row r="352" spans="1:25" ht="8.1" customHeight="1" x14ac:dyDescent="0.25">
      <c r="A352" s="50"/>
      <c r="B352" s="59"/>
      <c r="C352" s="59"/>
      <c r="K352" s="61"/>
      <c r="L352" s="61"/>
      <c r="M352" s="61"/>
      <c r="T352" s="11"/>
      <c r="U352" s="11"/>
    </row>
    <row r="353" spans="1:23" ht="15" customHeight="1" x14ac:dyDescent="0.25">
      <c r="A353" s="50"/>
      <c r="B353" s="59"/>
      <c r="C353" s="59"/>
      <c r="K353" s="95" t="s">
        <v>287</v>
      </c>
      <c r="L353" s="95"/>
      <c r="M353" s="95"/>
      <c r="N353" s="95"/>
      <c r="O353" s="51" t="s">
        <v>18</v>
      </c>
      <c r="P353" s="60"/>
      <c r="Q353" s="51" t="s">
        <v>19</v>
      </c>
      <c r="R353" s="51"/>
      <c r="S353" s="51" t="s">
        <v>169</v>
      </c>
      <c r="T353" s="11"/>
      <c r="U353" s="11"/>
    </row>
    <row r="354" spans="1:23" ht="30" customHeight="1" x14ac:dyDescent="0.25">
      <c r="A354" s="9" t="s">
        <v>162</v>
      </c>
      <c r="B354" s="88" t="s">
        <v>156</v>
      </c>
      <c r="C354" s="88"/>
      <c r="D354" s="88"/>
      <c r="E354" s="88"/>
      <c r="F354" s="88"/>
      <c r="G354" s="88"/>
      <c r="H354" s="88"/>
      <c r="I354" s="88"/>
      <c r="J354" s="88"/>
      <c r="K354" s="89" t="s">
        <v>467</v>
      </c>
      <c r="L354" s="89"/>
      <c r="M354" s="89"/>
      <c r="N354" s="90"/>
      <c r="O354" s="64"/>
      <c r="P354" s="60"/>
      <c r="Q354" s="64"/>
      <c r="R354" s="65"/>
      <c r="S354" s="64"/>
      <c r="T354" s="8"/>
      <c r="U354" s="11" t="str">
        <f>IF(O354="X",1,IF(Q354="X",0," "))</f>
        <v xml:space="preserve"> </v>
      </c>
      <c r="W354" s="5"/>
    </row>
    <row r="355" spans="1:23" ht="8.1" customHeight="1" x14ac:dyDescent="0.25">
      <c r="C355" s="68"/>
      <c r="K355" s="81"/>
      <c r="L355" s="74"/>
      <c r="M355" s="74"/>
      <c r="N355" s="74"/>
      <c r="O355" s="69"/>
      <c r="P355" s="69"/>
      <c r="Q355" s="51"/>
      <c r="R355" s="51"/>
      <c r="S355" s="51"/>
      <c r="T355" s="11"/>
      <c r="U355" s="11"/>
    </row>
    <row r="356" spans="1:23" ht="15" customHeight="1" x14ac:dyDescent="0.25">
      <c r="A356" s="50"/>
      <c r="B356" s="59"/>
      <c r="C356" s="59"/>
      <c r="K356" s="77"/>
      <c r="L356" s="74"/>
      <c r="M356" s="74"/>
      <c r="N356" s="74"/>
      <c r="O356" s="51" t="s">
        <v>18</v>
      </c>
      <c r="P356" s="60"/>
      <c r="Q356" s="51" t="s">
        <v>19</v>
      </c>
      <c r="R356" s="51"/>
      <c r="S356" s="51" t="s">
        <v>169</v>
      </c>
      <c r="T356" s="11"/>
      <c r="U356" s="11"/>
    </row>
    <row r="357" spans="1:23" x14ac:dyDescent="0.25">
      <c r="A357" s="9" t="s">
        <v>163</v>
      </c>
      <c r="B357" s="88" t="s">
        <v>199</v>
      </c>
      <c r="C357" s="88"/>
      <c r="D357" s="88"/>
      <c r="E357" s="88"/>
      <c r="F357" s="88"/>
      <c r="G357" s="88"/>
      <c r="H357" s="88"/>
      <c r="I357" s="88"/>
      <c r="J357" s="88"/>
      <c r="K357" s="89" t="s">
        <v>468</v>
      </c>
      <c r="L357" s="89"/>
      <c r="M357" s="89"/>
      <c r="N357" s="90"/>
      <c r="O357" s="64"/>
      <c r="P357" s="60"/>
      <c r="Q357" s="64"/>
      <c r="R357" s="65"/>
      <c r="S357" s="64"/>
      <c r="T357" s="8"/>
      <c r="U357" s="11" t="str">
        <f>IF(O357="X",1,IF(Q357="X",0," "))</f>
        <v xml:space="preserve"> </v>
      </c>
      <c r="W357" s="5"/>
    </row>
    <row r="358" spans="1:23" ht="8.1" customHeight="1" x14ac:dyDescent="0.25">
      <c r="C358" s="68"/>
      <c r="K358" s="74"/>
      <c r="L358" s="74"/>
      <c r="M358" s="74"/>
      <c r="N358" s="74"/>
      <c r="P358" s="60"/>
      <c r="Q358" s="51"/>
      <c r="R358" s="51"/>
      <c r="S358" s="51"/>
      <c r="T358" s="7"/>
      <c r="U358" s="11"/>
    </row>
    <row r="359" spans="1:23" ht="15" customHeight="1" x14ac:dyDescent="0.25">
      <c r="K359" s="77"/>
      <c r="L359" s="74"/>
      <c r="M359" s="74"/>
      <c r="N359" s="74"/>
      <c r="O359" s="51" t="s">
        <v>18</v>
      </c>
      <c r="P359" s="60"/>
      <c r="Q359" s="51" t="s">
        <v>19</v>
      </c>
      <c r="R359" s="51"/>
      <c r="S359" s="51" t="s">
        <v>169</v>
      </c>
      <c r="T359" s="11"/>
      <c r="U359" s="11"/>
    </row>
    <row r="360" spans="1:23" ht="30" customHeight="1" x14ac:dyDescent="0.25">
      <c r="A360" s="9" t="s">
        <v>164</v>
      </c>
      <c r="B360" s="88" t="s">
        <v>291</v>
      </c>
      <c r="C360" s="88"/>
      <c r="D360" s="88"/>
      <c r="E360" s="88"/>
      <c r="F360" s="88"/>
      <c r="G360" s="88"/>
      <c r="H360" s="88"/>
      <c r="I360" s="88"/>
      <c r="J360" s="88"/>
      <c r="K360" s="89" t="s">
        <v>469</v>
      </c>
      <c r="L360" s="89"/>
      <c r="M360" s="89"/>
      <c r="N360" s="90"/>
      <c r="O360" s="64"/>
      <c r="P360" s="60"/>
      <c r="Q360" s="64"/>
      <c r="R360" s="65"/>
      <c r="S360" s="64"/>
      <c r="T360" s="8"/>
      <c r="U360" s="11" t="str">
        <f>IF(O360="X",1,IF(Q360="X",0," "))</f>
        <v xml:space="preserve"> </v>
      </c>
      <c r="W360" s="5"/>
    </row>
    <row r="361" spans="1:23" ht="8.1" customHeight="1" x14ac:dyDescent="0.25">
      <c r="C361" s="68"/>
      <c r="K361" s="81"/>
      <c r="L361" s="74"/>
      <c r="M361" s="74"/>
      <c r="N361" s="74"/>
      <c r="O361" s="69"/>
      <c r="P361" s="69"/>
      <c r="Q361" s="51"/>
      <c r="R361" s="51"/>
      <c r="S361" s="51"/>
      <c r="T361" s="11"/>
      <c r="U361" s="11"/>
    </row>
    <row r="362" spans="1:23" ht="15" customHeight="1" x14ac:dyDescent="0.25">
      <c r="A362" s="50"/>
      <c r="B362" s="59"/>
      <c r="C362" s="59"/>
      <c r="K362" s="77"/>
      <c r="L362" s="74"/>
      <c r="M362" s="74"/>
      <c r="N362" s="74"/>
      <c r="O362" s="51" t="s">
        <v>18</v>
      </c>
      <c r="P362" s="60"/>
      <c r="Q362" s="51" t="s">
        <v>19</v>
      </c>
      <c r="R362" s="51"/>
      <c r="S362" s="51" t="s">
        <v>169</v>
      </c>
      <c r="T362" s="11"/>
      <c r="U362" s="11"/>
    </row>
    <row r="363" spans="1:23" x14ac:dyDescent="0.25">
      <c r="A363" s="9" t="s">
        <v>165</v>
      </c>
      <c r="B363" s="88" t="s">
        <v>290</v>
      </c>
      <c r="C363" s="88"/>
      <c r="D363" s="88"/>
      <c r="E363" s="88"/>
      <c r="F363" s="88"/>
      <c r="G363" s="88"/>
      <c r="H363" s="88"/>
      <c r="I363" s="88"/>
      <c r="J363" s="88"/>
      <c r="K363" s="89" t="s">
        <v>392</v>
      </c>
      <c r="L363" s="89"/>
      <c r="M363" s="89"/>
      <c r="N363" s="90"/>
      <c r="O363" s="64"/>
      <c r="P363" s="60"/>
      <c r="Q363" s="64"/>
      <c r="R363" s="65"/>
      <c r="S363" s="64"/>
      <c r="T363" s="8"/>
      <c r="U363" s="11" t="str">
        <f>IF(O363="X",1,IF(Q363="X",0," "))</f>
        <v xml:space="preserve"> </v>
      </c>
      <c r="W363" s="5"/>
    </row>
    <row r="364" spans="1:23" ht="8.1" customHeight="1" x14ac:dyDescent="0.25">
      <c r="C364" s="68"/>
      <c r="K364" s="74"/>
      <c r="L364" s="74"/>
      <c r="M364" s="74"/>
      <c r="N364" s="74"/>
      <c r="P364" s="60"/>
      <c r="Q364" s="51"/>
      <c r="R364" s="51"/>
      <c r="S364" s="51"/>
      <c r="T364" s="7"/>
      <c r="U364" s="11"/>
    </row>
    <row r="365" spans="1:23" ht="15" customHeight="1" x14ac:dyDescent="0.25">
      <c r="K365" s="77"/>
      <c r="L365" s="74"/>
      <c r="M365" s="74"/>
      <c r="N365" s="74"/>
      <c r="O365" s="51" t="s">
        <v>18</v>
      </c>
      <c r="P365" s="60"/>
      <c r="Q365" s="51" t="s">
        <v>19</v>
      </c>
      <c r="R365" s="51"/>
      <c r="S365" s="51" t="s">
        <v>169</v>
      </c>
      <c r="T365" s="11"/>
      <c r="U365" s="11"/>
    </row>
    <row r="366" spans="1:23" ht="30" customHeight="1" x14ac:dyDescent="0.25">
      <c r="A366" s="9" t="s">
        <v>166</v>
      </c>
      <c r="B366" s="88" t="s">
        <v>278</v>
      </c>
      <c r="C366" s="88"/>
      <c r="D366" s="88"/>
      <c r="E366" s="88"/>
      <c r="F366" s="88"/>
      <c r="G366" s="88"/>
      <c r="H366" s="88"/>
      <c r="I366" s="88"/>
      <c r="J366" s="88"/>
      <c r="K366" s="89" t="s">
        <v>470</v>
      </c>
      <c r="L366" s="89"/>
      <c r="M366" s="89"/>
      <c r="N366" s="90"/>
      <c r="O366" s="64"/>
      <c r="P366" s="60"/>
      <c r="Q366" s="64"/>
      <c r="R366" s="65"/>
      <c r="S366" s="64"/>
      <c r="T366" s="8"/>
      <c r="U366" s="11" t="str">
        <f>IF(O366="X",1,IF(Q366="X",0," "))</f>
        <v xml:space="preserve"> </v>
      </c>
      <c r="W366" s="5"/>
    </row>
    <row r="367" spans="1:23" ht="8.1" customHeight="1" x14ac:dyDescent="0.25">
      <c r="C367" s="68"/>
      <c r="K367" s="74"/>
      <c r="L367" s="74"/>
      <c r="M367" s="74"/>
      <c r="N367" s="74"/>
      <c r="P367" s="60"/>
      <c r="Q367" s="51"/>
      <c r="R367" s="51"/>
      <c r="S367" s="51"/>
      <c r="T367" s="7"/>
      <c r="U367" s="11"/>
    </row>
    <row r="368" spans="1:23" ht="15" customHeight="1" x14ac:dyDescent="0.25">
      <c r="K368" s="77"/>
      <c r="L368" s="74"/>
      <c r="M368" s="74"/>
      <c r="N368" s="74"/>
      <c r="O368" s="51" t="s">
        <v>18</v>
      </c>
      <c r="P368" s="60"/>
      <c r="Q368" s="51" t="s">
        <v>19</v>
      </c>
      <c r="R368" s="51"/>
      <c r="S368" s="51" t="s">
        <v>169</v>
      </c>
      <c r="T368" s="11"/>
      <c r="U368" s="11"/>
    </row>
    <row r="369" spans="1:23" ht="30" customHeight="1" x14ac:dyDescent="0.25">
      <c r="A369" s="9" t="s">
        <v>167</v>
      </c>
      <c r="B369" s="88" t="s">
        <v>101</v>
      </c>
      <c r="C369" s="88"/>
      <c r="D369" s="88"/>
      <c r="E369" s="88"/>
      <c r="F369" s="88"/>
      <c r="G369" s="88"/>
      <c r="H369" s="88"/>
      <c r="I369" s="88"/>
      <c r="J369" s="88"/>
      <c r="K369" s="89" t="s">
        <v>471</v>
      </c>
      <c r="L369" s="89"/>
      <c r="M369" s="89"/>
      <c r="N369" s="90"/>
      <c r="O369" s="64"/>
      <c r="P369" s="60"/>
      <c r="Q369" s="64"/>
      <c r="R369" s="65"/>
      <c r="S369" s="64"/>
      <c r="T369" s="8"/>
      <c r="U369" s="11" t="str">
        <f>IF(O369="X",1,IF(Q369="X",0," "))</f>
        <v xml:space="preserve"> </v>
      </c>
      <c r="W369" s="5"/>
    </row>
    <row r="370" spans="1:23" ht="8.1" customHeight="1" x14ac:dyDescent="0.25">
      <c r="C370" s="68"/>
      <c r="K370" s="74"/>
      <c r="L370" s="74"/>
      <c r="M370" s="74"/>
      <c r="N370" s="74"/>
      <c r="P370" s="60"/>
      <c r="Q370" s="51"/>
      <c r="R370" s="51"/>
      <c r="S370" s="51"/>
      <c r="T370" s="7"/>
      <c r="U370" s="11"/>
    </row>
    <row r="371" spans="1:23" ht="15" customHeight="1" x14ac:dyDescent="0.25">
      <c r="K371" s="77"/>
      <c r="L371" s="74"/>
      <c r="M371" s="74"/>
      <c r="N371" s="74"/>
      <c r="O371" s="51" t="s">
        <v>18</v>
      </c>
      <c r="P371" s="60"/>
      <c r="Q371" s="51" t="s">
        <v>19</v>
      </c>
      <c r="R371" s="51"/>
      <c r="S371" s="51" t="s">
        <v>169</v>
      </c>
      <c r="T371" s="11"/>
      <c r="U371" s="11"/>
    </row>
    <row r="372" spans="1:23" ht="30" customHeight="1" x14ac:dyDescent="0.25">
      <c r="A372" s="9" t="s">
        <v>168</v>
      </c>
      <c r="B372" s="88" t="s">
        <v>200</v>
      </c>
      <c r="C372" s="88"/>
      <c r="D372" s="88"/>
      <c r="E372" s="88"/>
      <c r="F372" s="88"/>
      <c r="G372" s="88"/>
      <c r="H372" s="88"/>
      <c r="I372" s="88"/>
      <c r="J372" s="88"/>
      <c r="K372" s="89" t="s">
        <v>472</v>
      </c>
      <c r="L372" s="89"/>
      <c r="M372" s="89"/>
      <c r="N372" s="90"/>
      <c r="O372" s="64"/>
      <c r="P372" s="60"/>
      <c r="Q372" s="64"/>
      <c r="R372" s="65"/>
      <c r="S372" s="64"/>
      <c r="T372" s="8"/>
      <c r="U372" s="11" t="str">
        <f>IF(O372="X",1,IF(Q372="X",0," "))</f>
        <v xml:space="preserve"> </v>
      </c>
      <c r="W372" s="5"/>
    </row>
    <row r="373" spans="1:23" ht="8.1" customHeight="1" x14ac:dyDescent="0.25">
      <c r="C373" s="68"/>
      <c r="K373" s="81"/>
      <c r="L373" s="74"/>
      <c r="M373" s="74"/>
      <c r="N373" s="74"/>
      <c r="O373" s="69"/>
      <c r="P373" s="69"/>
      <c r="Q373" s="51"/>
      <c r="R373" s="51"/>
      <c r="S373" s="51"/>
      <c r="T373" s="11"/>
      <c r="U373" s="11"/>
    </row>
    <row r="374" spans="1:23" ht="15" customHeight="1" x14ac:dyDescent="0.25">
      <c r="A374" s="50"/>
      <c r="B374" s="59"/>
      <c r="C374" s="59"/>
      <c r="K374" s="77"/>
      <c r="L374" s="74"/>
      <c r="M374" s="74"/>
      <c r="N374" s="74"/>
      <c r="O374" s="51" t="s">
        <v>18</v>
      </c>
      <c r="P374" s="60"/>
      <c r="Q374" s="51" t="s">
        <v>19</v>
      </c>
      <c r="R374" s="51"/>
      <c r="S374" s="51" t="s">
        <v>169</v>
      </c>
      <c r="T374" s="11"/>
      <c r="U374" s="11"/>
    </row>
    <row r="375" spans="1:23" ht="30" customHeight="1" x14ac:dyDescent="0.25">
      <c r="A375" s="9" t="s">
        <v>170</v>
      </c>
      <c r="B375" s="88" t="s">
        <v>102</v>
      </c>
      <c r="C375" s="88"/>
      <c r="D375" s="88"/>
      <c r="E375" s="88"/>
      <c r="F375" s="88"/>
      <c r="G375" s="88"/>
      <c r="H375" s="88"/>
      <c r="I375" s="88"/>
      <c r="J375" s="88"/>
      <c r="K375" s="89" t="s">
        <v>473</v>
      </c>
      <c r="L375" s="89"/>
      <c r="M375" s="89"/>
      <c r="N375" s="90"/>
      <c r="O375" s="64"/>
      <c r="P375" s="60"/>
      <c r="Q375" s="64"/>
      <c r="R375" s="65"/>
      <c r="S375" s="64"/>
      <c r="T375" s="8"/>
      <c r="U375" s="11" t="str">
        <f>IF(O375="X",1,IF(Q375="X",0," "))</f>
        <v xml:space="preserve"> </v>
      </c>
      <c r="W375" s="5"/>
    </row>
    <row r="376" spans="1:23" ht="8.1" customHeight="1" x14ac:dyDescent="0.25">
      <c r="C376" s="68"/>
      <c r="K376" s="74"/>
      <c r="L376" s="74"/>
      <c r="M376" s="74"/>
      <c r="N376" s="74"/>
      <c r="P376" s="60"/>
      <c r="Q376" s="51"/>
      <c r="R376" s="51"/>
      <c r="S376" s="51"/>
      <c r="T376" s="7"/>
      <c r="U376" s="11"/>
    </row>
    <row r="377" spans="1:23" ht="15" customHeight="1" x14ac:dyDescent="0.25">
      <c r="K377" s="77"/>
      <c r="L377" s="74"/>
      <c r="M377" s="74"/>
      <c r="N377" s="74"/>
      <c r="O377" s="51" t="s">
        <v>18</v>
      </c>
      <c r="P377" s="60"/>
      <c r="Q377" s="51" t="s">
        <v>19</v>
      </c>
      <c r="R377" s="51"/>
      <c r="S377" s="51" t="s">
        <v>169</v>
      </c>
      <c r="T377" s="11"/>
      <c r="U377" s="11"/>
    </row>
    <row r="378" spans="1:23" ht="30" customHeight="1" x14ac:dyDescent="0.25">
      <c r="A378" s="9" t="s">
        <v>171</v>
      </c>
      <c r="B378" s="88" t="s">
        <v>201</v>
      </c>
      <c r="C378" s="88"/>
      <c r="D378" s="88"/>
      <c r="E378" s="88"/>
      <c r="F378" s="88"/>
      <c r="G378" s="88"/>
      <c r="H378" s="88"/>
      <c r="I378" s="88"/>
      <c r="J378" s="88"/>
      <c r="K378" s="89" t="s">
        <v>474</v>
      </c>
      <c r="L378" s="89"/>
      <c r="M378" s="89"/>
      <c r="N378" s="90"/>
      <c r="O378" s="64"/>
      <c r="P378" s="60"/>
      <c r="Q378" s="64"/>
      <c r="R378" s="65"/>
      <c r="S378" s="64"/>
      <c r="T378" s="8"/>
      <c r="U378" s="11" t="str">
        <f>IF(O378="X",1,IF(Q378="X",0," "))</f>
        <v xml:space="preserve"> </v>
      </c>
      <c r="W378" s="5"/>
    </row>
    <row r="379" spans="1:23" ht="8.1" customHeight="1" x14ac:dyDescent="0.25">
      <c r="C379" s="68"/>
      <c r="K379" s="74"/>
      <c r="L379" s="74"/>
      <c r="M379" s="74"/>
      <c r="N379" s="74"/>
      <c r="P379" s="60"/>
      <c r="Q379" s="51"/>
      <c r="R379" s="51"/>
      <c r="S379" s="51"/>
      <c r="T379" s="7"/>
      <c r="U379" s="11"/>
    </row>
    <row r="380" spans="1:23" ht="8.1" customHeight="1" x14ac:dyDescent="0.25">
      <c r="C380" s="68"/>
      <c r="K380" s="81"/>
      <c r="L380" s="74"/>
      <c r="M380" s="74"/>
      <c r="N380" s="74"/>
      <c r="O380" s="69"/>
      <c r="P380" s="69"/>
      <c r="Q380" s="51"/>
      <c r="R380" s="51"/>
      <c r="S380" s="51"/>
      <c r="T380" s="11"/>
      <c r="U380" s="11"/>
    </row>
    <row r="381" spans="1:23" ht="15" customHeight="1" x14ac:dyDescent="0.25">
      <c r="A381" s="84"/>
      <c r="B381" s="59"/>
      <c r="C381" s="59"/>
      <c r="K381" s="77"/>
      <c r="L381" s="74"/>
      <c r="M381" s="74"/>
      <c r="N381" s="74"/>
      <c r="O381" s="51" t="s">
        <v>18</v>
      </c>
      <c r="P381" s="60"/>
      <c r="Q381" s="51" t="s">
        <v>19</v>
      </c>
      <c r="R381" s="51"/>
      <c r="S381" s="51" t="s">
        <v>169</v>
      </c>
      <c r="T381" s="11"/>
      <c r="U381" s="11"/>
    </row>
    <row r="382" spans="1:23" ht="18" customHeight="1" x14ac:dyDescent="0.25">
      <c r="A382" s="9" t="s">
        <v>172</v>
      </c>
      <c r="B382" s="88" t="s">
        <v>317</v>
      </c>
      <c r="C382" s="88"/>
      <c r="D382" s="88"/>
      <c r="E382" s="88"/>
      <c r="F382" s="88"/>
      <c r="G382" s="88"/>
      <c r="H382" s="88"/>
      <c r="I382" s="88"/>
      <c r="J382" s="88"/>
      <c r="K382" s="89" t="s">
        <v>475</v>
      </c>
      <c r="L382" s="89"/>
      <c r="M382" s="89"/>
      <c r="N382" s="90"/>
      <c r="O382" s="64"/>
      <c r="P382" s="60"/>
      <c r="Q382" s="64"/>
      <c r="R382" s="65"/>
      <c r="S382" s="64"/>
      <c r="T382" s="8"/>
      <c r="U382" s="11" t="str">
        <f>IF(O382="X",1,IF(Q382="X",0," "))</f>
        <v xml:space="preserve"> </v>
      </c>
      <c r="W382" s="5"/>
    </row>
    <row r="383" spans="1:23" ht="8.1" customHeight="1" x14ac:dyDescent="0.25">
      <c r="C383" s="68"/>
      <c r="K383" s="81"/>
      <c r="L383" s="74"/>
      <c r="M383" s="74"/>
      <c r="N383" s="74"/>
      <c r="O383" s="69"/>
      <c r="P383" s="69"/>
      <c r="Q383" s="51"/>
      <c r="R383" s="51"/>
      <c r="S383" s="51"/>
      <c r="T383" s="11"/>
      <c r="U383" s="11"/>
    </row>
    <row r="384" spans="1:23" ht="15" customHeight="1" x14ac:dyDescent="0.25">
      <c r="A384" s="50"/>
      <c r="B384" s="59"/>
      <c r="C384" s="59"/>
      <c r="K384" s="77"/>
      <c r="L384" s="74"/>
      <c r="M384" s="74"/>
      <c r="N384" s="74"/>
      <c r="O384" s="51" t="s">
        <v>18</v>
      </c>
      <c r="P384" s="60"/>
      <c r="Q384" s="51" t="s">
        <v>19</v>
      </c>
      <c r="R384" s="51"/>
      <c r="S384" s="51" t="s">
        <v>169</v>
      </c>
      <c r="T384" s="11"/>
      <c r="U384" s="11"/>
    </row>
    <row r="385" spans="1:23" ht="30" customHeight="1" x14ac:dyDescent="0.25">
      <c r="A385" s="9" t="s">
        <v>173</v>
      </c>
      <c r="B385" s="88" t="s">
        <v>202</v>
      </c>
      <c r="C385" s="88"/>
      <c r="D385" s="88"/>
      <c r="E385" s="88"/>
      <c r="F385" s="88"/>
      <c r="G385" s="88"/>
      <c r="H385" s="88"/>
      <c r="I385" s="88"/>
      <c r="J385" s="88"/>
      <c r="K385" s="89" t="s">
        <v>476</v>
      </c>
      <c r="L385" s="89"/>
      <c r="M385" s="89"/>
      <c r="N385" s="90"/>
      <c r="O385" s="64"/>
      <c r="P385" s="60"/>
      <c r="Q385" s="64"/>
      <c r="R385" s="65"/>
      <c r="S385" s="64"/>
      <c r="T385" s="8"/>
      <c r="U385" s="11" t="str">
        <f>IF(O385="X",1,IF(Q385="X",0," "))</f>
        <v xml:space="preserve"> </v>
      </c>
      <c r="W385" s="5"/>
    </row>
    <row r="386" spans="1:23" ht="8.1" customHeight="1" x14ac:dyDescent="0.25">
      <c r="C386" s="68"/>
      <c r="K386" s="74"/>
      <c r="L386" s="74"/>
      <c r="M386" s="74"/>
      <c r="N386" s="74"/>
      <c r="P386" s="60"/>
      <c r="Q386" s="51"/>
      <c r="R386" s="51"/>
      <c r="S386" s="51"/>
      <c r="T386" s="7"/>
      <c r="U386" s="11"/>
    </row>
    <row r="387" spans="1:23" ht="15" customHeight="1" x14ac:dyDescent="0.25">
      <c r="K387" s="77"/>
      <c r="L387" s="74"/>
      <c r="M387" s="74"/>
      <c r="N387" s="74"/>
      <c r="O387" s="51" t="s">
        <v>18</v>
      </c>
      <c r="P387" s="60"/>
      <c r="Q387" s="51" t="s">
        <v>19</v>
      </c>
      <c r="R387" s="51"/>
      <c r="S387" s="51" t="s">
        <v>169</v>
      </c>
      <c r="T387" s="11"/>
      <c r="U387" s="11"/>
    </row>
    <row r="388" spans="1:23" x14ac:dyDescent="0.25">
      <c r="A388" s="9" t="s">
        <v>174</v>
      </c>
      <c r="B388" s="88" t="s">
        <v>103</v>
      </c>
      <c r="C388" s="88"/>
      <c r="D388" s="88"/>
      <c r="E388" s="88"/>
      <c r="F388" s="88"/>
      <c r="G388" s="88"/>
      <c r="H388" s="88"/>
      <c r="I388" s="88"/>
      <c r="J388" s="88"/>
      <c r="K388" s="89" t="s">
        <v>477</v>
      </c>
      <c r="L388" s="89"/>
      <c r="M388" s="89"/>
      <c r="N388" s="90"/>
      <c r="O388" s="64"/>
      <c r="P388" s="60"/>
      <c r="Q388" s="64"/>
      <c r="R388" s="65"/>
      <c r="S388" s="64"/>
      <c r="T388" s="8"/>
      <c r="U388" s="3" t="str">
        <f>IF(O388="X",1,IF(Q388="X",0," "))</f>
        <v xml:space="preserve"> </v>
      </c>
      <c r="W388" s="5"/>
    </row>
    <row r="389" spans="1:23" ht="8.1" customHeight="1" x14ac:dyDescent="0.25">
      <c r="B389" s="46"/>
      <c r="C389" s="46"/>
      <c r="D389" s="46"/>
      <c r="E389" s="46"/>
      <c r="F389" s="46"/>
      <c r="G389" s="46"/>
      <c r="H389" s="46"/>
      <c r="I389" s="46"/>
      <c r="J389" s="46"/>
      <c r="K389" s="74"/>
      <c r="L389" s="74"/>
      <c r="M389" s="74"/>
      <c r="N389" s="82"/>
      <c r="O389" s="65"/>
      <c r="P389" s="60"/>
      <c r="Q389" s="65"/>
      <c r="R389" s="65"/>
      <c r="S389" s="65"/>
      <c r="T389" s="8"/>
      <c r="U389" s="39"/>
      <c r="W389" s="5"/>
    </row>
    <row r="390" spans="1:23" x14ac:dyDescent="0.25">
      <c r="B390" s="46"/>
      <c r="C390" s="46"/>
      <c r="D390" s="46"/>
      <c r="E390" s="46"/>
      <c r="F390" s="46"/>
      <c r="G390" s="46"/>
      <c r="H390" s="46"/>
      <c r="I390" s="46"/>
      <c r="J390" s="46"/>
      <c r="K390" s="74"/>
      <c r="L390" s="74"/>
      <c r="M390" s="74"/>
      <c r="N390" s="82"/>
      <c r="O390" s="51" t="s">
        <v>18</v>
      </c>
      <c r="P390" s="60"/>
      <c r="Q390" s="51" t="s">
        <v>19</v>
      </c>
      <c r="R390" s="51"/>
      <c r="S390" s="51" t="s">
        <v>169</v>
      </c>
      <c r="T390" s="8"/>
      <c r="U390" s="39"/>
      <c r="W390" s="5"/>
    </row>
    <row r="391" spans="1:23" x14ac:dyDescent="0.25">
      <c r="A391" s="9" t="s">
        <v>175</v>
      </c>
      <c r="B391" s="88" t="s">
        <v>286</v>
      </c>
      <c r="C391" s="88"/>
      <c r="D391" s="88"/>
      <c r="E391" s="88"/>
      <c r="F391" s="88"/>
      <c r="G391" s="88"/>
      <c r="H391" s="88"/>
      <c r="I391" s="88"/>
      <c r="J391" s="88"/>
      <c r="K391" s="89" t="s">
        <v>478</v>
      </c>
      <c r="L391" s="89"/>
      <c r="M391" s="89"/>
      <c r="N391" s="90"/>
      <c r="O391" s="64"/>
      <c r="P391" s="60"/>
      <c r="Q391" s="64"/>
      <c r="R391" s="65"/>
      <c r="S391" s="64"/>
      <c r="T391" s="8"/>
      <c r="U391" s="39" t="str">
        <f t="shared" ref="U391" si="6">IF(O391="X",1,IF(Q391="X",0," "))</f>
        <v xml:space="preserve"> </v>
      </c>
      <c r="W391" s="5"/>
    </row>
    <row r="392" spans="1:23" ht="15" customHeight="1" x14ac:dyDescent="0.25"/>
    <row r="393" spans="1:23" x14ac:dyDescent="0.25">
      <c r="B393" s="86"/>
      <c r="C393" s="86"/>
      <c r="D393" s="86"/>
      <c r="E393" s="86"/>
      <c r="F393" s="86"/>
      <c r="G393" s="86"/>
      <c r="H393" s="86"/>
      <c r="I393" s="86"/>
      <c r="J393" s="107" t="s">
        <v>116</v>
      </c>
      <c r="K393" s="107"/>
      <c r="L393" s="108">
        <f>COUNTIF(U6:U391,1)</f>
        <v>0</v>
      </c>
      <c r="M393" s="108"/>
      <c r="N393" s="52" t="s">
        <v>117</v>
      </c>
      <c r="O393" s="108">
        <f>COUNT(U6:U391)</f>
        <v>0</v>
      </c>
      <c r="P393" s="108"/>
    </row>
    <row r="394" spans="1:23" x14ac:dyDescent="0.25">
      <c r="B394" s="86" t="s">
        <v>213</v>
      </c>
      <c r="C394" s="86"/>
      <c r="D394" s="86"/>
      <c r="E394" s="86"/>
      <c r="F394" s="86"/>
      <c r="G394" s="86"/>
      <c r="H394" s="86"/>
      <c r="I394" s="86"/>
      <c r="J394" s="83"/>
      <c r="K394" s="52"/>
      <c r="L394" s="112" t="e">
        <f>L393/O393</f>
        <v>#DIV/0!</v>
      </c>
      <c r="M394" s="112"/>
      <c r="N394" s="112"/>
      <c r="O394" s="112"/>
      <c r="P394" s="112"/>
    </row>
    <row r="396" spans="1:23" x14ac:dyDescent="0.25">
      <c r="B396" s="108"/>
      <c r="C396" s="108"/>
    </row>
    <row r="407" spans="5:5" x14ac:dyDescent="0.25">
      <c r="E407" s="60" t="s">
        <v>210</v>
      </c>
    </row>
    <row r="408" spans="5:5" x14ac:dyDescent="0.25">
      <c r="E408" s="68" t="s">
        <v>6</v>
      </c>
    </row>
    <row r="409" spans="5:5" x14ac:dyDescent="0.25">
      <c r="E409" s="68" t="s">
        <v>7</v>
      </c>
    </row>
    <row r="410" spans="5:5" x14ac:dyDescent="0.25">
      <c r="E410" s="68" t="s">
        <v>8</v>
      </c>
    </row>
    <row r="411" spans="5:5" x14ac:dyDescent="0.25">
      <c r="E411" s="68" t="s">
        <v>9</v>
      </c>
    </row>
    <row r="412" spans="5:5" x14ac:dyDescent="0.25">
      <c r="E412" s="68" t="s">
        <v>10</v>
      </c>
    </row>
    <row r="413" spans="5:5" x14ac:dyDescent="0.25">
      <c r="E413" s="68" t="s">
        <v>268</v>
      </c>
    </row>
    <row r="414" spans="5:5" x14ac:dyDescent="0.25">
      <c r="E414" s="68" t="s">
        <v>11</v>
      </c>
    </row>
    <row r="415" spans="5:5" x14ac:dyDescent="0.25">
      <c r="E415" s="68" t="s">
        <v>12</v>
      </c>
    </row>
    <row r="416" spans="5:5" x14ac:dyDescent="0.25">
      <c r="E416" s="68" t="s">
        <v>13</v>
      </c>
    </row>
    <row r="417" spans="5:5" x14ac:dyDescent="0.25">
      <c r="E417" s="68" t="s">
        <v>274</v>
      </c>
    </row>
    <row r="418" spans="5:5" x14ac:dyDescent="0.25">
      <c r="E418" s="68" t="s">
        <v>275</v>
      </c>
    </row>
    <row r="419" spans="5:5" x14ac:dyDescent="0.25">
      <c r="E419" s="68" t="s">
        <v>14</v>
      </c>
    </row>
    <row r="420" spans="5:5" x14ac:dyDescent="0.25">
      <c r="E420" s="68" t="s">
        <v>15</v>
      </c>
    </row>
    <row r="421" spans="5:5" x14ac:dyDescent="0.25">
      <c r="E421" s="68" t="s">
        <v>16</v>
      </c>
    </row>
    <row r="422" spans="5:5" x14ac:dyDescent="0.25">
      <c r="E422" s="68" t="s">
        <v>17</v>
      </c>
    </row>
  </sheetData>
  <mergeCells count="310">
    <mergeCell ref="K4:N4"/>
    <mergeCell ref="K67:N67"/>
    <mergeCell ref="K296:N296"/>
    <mergeCell ref="C291:F291"/>
    <mergeCell ref="C292:F292"/>
    <mergeCell ref="C293:F293"/>
    <mergeCell ref="B396:C396"/>
    <mergeCell ref="C276:J276"/>
    <mergeCell ref="C278:F278"/>
    <mergeCell ref="K277:N277"/>
    <mergeCell ref="K305:N305"/>
    <mergeCell ref="K348:N348"/>
    <mergeCell ref="K349:N349"/>
    <mergeCell ref="K306:N306"/>
    <mergeCell ref="K328:N328"/>
    <mergeCell ref="K329:N329"/>
    <mergeCell ref="K307:N307"/>
    <mergeCell ref="K308:N308"/>
    <mergeCell ref="K318:N318"/>
    <mergeCell ref="K199:N199"/>
    <mergeCell ref="K192:N192"/>
    <mergeCell ref="K283:N283"/>
    <mergeCell ref="K236:N236"/>
    <mergeCell ref="K269:N269"/>
    <mergeCell ref="K264:N264"/>
    <mergeCell ref="B391:J391"/>
    <mergeCell ref="K391:N391"/>
    <mergeCell ref="K360:N360"/>
    <mergeCell ref="K385:N385"/>
    <mergeCell ref="K382:N382"/>
    <mergeCell ref="K378:N378"/>
    <mergeCell ref="K375:N375"/>
    <mergeCell ref="K372:N372"/>
    <mergeCell ref="K369:N369"/>
    <mergeCell ref="K388:N388"/>
    <mergeCell ref="K322:N322"/>
    <mergeCell ref="K338:N338"/>
    <mergeCell ref="K341:N341"/>
    <mergeCell ref="K344:N344"/>
    <mergeCell ref="K353:N353"/>
    <mergeCell ref="K357:N357"/>
    <mergeCell ref="K284:N284"/>
    <mergeCell ref="K319:N319"/>
    <mergeCell ref="K325:N325"/>
    <mergeCell ref="K287:N287"/>
    <mergeCell ref="K290:N290"/>
    <mergeCell ref="K278:N278"/>
    <mergeCell ref="B269:J269"/>
    <mergeCell ref="K151:N151"/>
    <mergeCell ref="K202:N202"/>
    <mergeCell ref="K203:N203"/>
    <mergeCell ref="K209:N209"/>
    <mergeCell ref="K183:N183"/>
    <mergeCell ref="K186:N186"/>
    <mergeCell ref="K196:N196"/>
    <mergeCell ref="L174:P174"/>
    <mergeCell ref="K172:N172"/>
    <mergeCell ref="K169:N169"/>
    <mergeCell ref="K217:N217"/>
    <mergeCell ref="K220:N220"/>
    <mergeCell ref="K189:N189"/>
    <mergeCell ref="K214:N214"/>
    <mergeCell ref="K206:N206"/>
    <mergeCell ref="K193:N193"/>
    <mergeCell ref="K157:N157"/>
    <mergeCell ref="K160:N160"/>
    <mergeCell ref="K163:N163"/>
    <mergeCell ref="K166:N166"/>
    <mergeCell ref="K176:N176"/>
    <mergeCell ref="K180:N180"/>
    <mergeCell ref="K76:N76"/>
    <mergeCell ref="K77:N77"/>
    <mergeCell ref="K87:N87"/>
    <mergeCell ref="K90:N90"/>
    <mergeCell ref="K93:N93"/>
    <mergeCell ref="K96:N96"/>
    <mergeCell ref="K99:N99"/>
    <mergeCell ref="K138:N138"/>
    <mergeCell ref="K154:N154"/>
    <mergeCell ref="K147:N147"/>
    <mergeCell ref="L143:P143"/>
    <mergeCell ref="K148:N148"/>
    <mergeCell ref="K149:N149"/>
    <mergeCell ref="K150:N150"/>
    <mergeCell ref="K110:N110"/>
    <mergeCell ref="K127:N127"/>
    <mergeCell ref="L129:P129"/>
    <mergeCell ref="K115:N115"/>
    <mergeCell ref="K114:N114"/>
    <mergeCell ref="K124:N124"/>
    <mergeCell ref="K131:N131"/>
    <mergeCell ref="K135:N135"/>
    <mergeCell ref="K118:N118"/>
    <mergeCell ref="K121:N121"/>
    <mergeCell ref="K7:N7"/>
    <mergeCell ref="B302:J302"/>
    <mergeCell ref="B297:J297"/>
    <mergeCell ref="K257:N257"/>
    <mergeCell ref="K262:N262"/>
    <mergeCell ref="K263:N263"/>
    <mergeCell ref="K261:N261"/>
    <mergeCell ref="K235:N235"/>
    <mergeCell ref="K239:N239"/>
    <mergeCell ref="K302:N302"/>
    <mergeCell ref="K297:N297"/>
    <mergeCell ref="K299:N299"/>
    <mergeCell ref="K254:N254"/>
    <mergeCell ref="K268:N268"/>
    <mergeCell ref="K272:N272"/>
    <mergeCell ref="K275:N275"/>
    <mergeCell ref="K276:N276"/>
    <mergeCell ref="B191:J191"/>
    <mergeCell ref="B259:J259"/>
    <mergeCell ref="K11:N11"/>
    <mergeCell ref="B127:J127"/>
    <mergeCell ref="K177:N177"/>
    <mergeCell ref="K141:N141"/>
    <mergeCell ref="K146:N146"/>
    <mergeCell ref="B272:J272"/>
    <mergeCell ref="B284:J284"/>
    <mergeCell ref="B287:J287"/>
    <mergeCell ref="B290:J290"/>
    <mergeCell ref="B304:J304"/>
    <mergeCell ref="K33:N33"/>
    <mergeCell ref="K51:N51"/>
    <mergeCell ref="K68:N68"/>
    <mergeCell ref="K52:N52"/>
    <mergeCell ref="K53:N53"/>
    <mergeCell ref="K64:N64"/>
    <mergeCell ref="K58:N58"/>
    <mergeCell ref="L112:P112"/>
    <mergeCell ref="K80:N80"/>
    <mergeCell ref="K81:N81"/>
    <mergeCell ref="K84:N84"/>
    <mergeCell ref="K102:N102"/>
    <mergeCell ref="K104:N104"/>
    <mergeCell ref="K107:N107"/>
    <mergeCell ref="K59:N59"/>
    <mergeCell ref="K60:N60"/>
    <mergeCell ref="K61:N61"/>
    <mergeCell ref="K57:N57"/>
    <mergeCell ref="K75:N75"/>
    <mergeCell ref="K6:N6"/>
    <mergeCell ref="L394:P394"/>
    <mergeCell ref="L211:P211"/>
    <mergeCell ref="L233:P233"/>
    <mergeCell ref="L266:P266"/>
    <mergeCell ref="L281:P281"/>
    <mergeCell ref="L295:P295"/>
    <mergeCell ref="L393:M393"/>
    <mergeCell ref="O393:P393"/>
    <mergeCell ref="K260:N260"/>
    <mergeCell ref="K316:N316"/>
    <mergeCell ref="K317:N317"/>
    <mergeCell ref="K242:N242"/>
    <mergeCell ref="K245:N245"/>
    <mergeCell ref="K248:N248"/>
    <mergeCell ref="K251:N251"/>
    <mergeCell ref="K223:N223"/>
    <mergeCell ref="K22:N22"/>
    <mergeCell ref="K23:N23"/>
    <mergeCell ref="K26:N26"/>
    <mergeCell ref="K17:N17"/>
    <mergeCell ref="K29:N29"/>
    <mergeCell ref="K145:N145"/>
    <mergeCell ref="L351:P351"/>
    <mergeCell ref="B378:J378"/>
    <mergeCell ref="B369:J369"/>
    <mergeCell ref="B372:J372"/>
    <mergeCell ref="B154:J154"/>
    <mergeCell ref="B163:J163"/>
    <mergeCell ref="B166:J166"/>
    <mergeCell ref="B169:J169"/>
    <mergeCell ref="B172:J172"/>
    <mergeCell ref="B177:J177"/>
    <mergeCell ref="B183:J183"/>
    <mergeCell ref="B180:J180"/>
    <mergeCell ref="C298:J298"/>
    <mergeCell ref="B157:J157"/>
    <mergeCell ref="B160:J160"/>
    <mergeCell ref="B206:J206"/>
    <mergeCell ref="B257:J257"/>
    <mergeCell ref="B214:J214"/>
    <mergeCell ref="B217:J217"/>
    <mergeCell ref="B220:J220"/>
    <mergeCell ref="B347:J347"/>
    <mergeCell ref="B196:J196"/>
    <mergeCell ref="B199:J199"/>
    <mergeCell ref="B275:J275"/>
    <mergeCell ref="B242:J242"/>
    <mergeCell ref="J393:K393"/>
    <mergeCell ref="A1:S1"/>
    <mergeCell ref="B20:J20"/>
    <mergeCell ref="B2:C2"/>
    <mergeCell ref="B3:C3"/>
    <mergeCell ref="B25:J25"/>
    <mergeCell ref="B15:J15"/>
    <mergeCell ref="B5:J5"/>
    <mergeCell ref="L3:P3"/>
    <mergeCell ref="B84:J84"/>
    <mergeCell ref="B33:J33"/>
    <mergeCell ref="B50:J50"/>
    <mergeCell ref="B55:J55"/>
    <mergeCell ref="B64:J64"/>
    <mergeCell ref="L66:P66"/>
    <mergeCell ref="K31:N31"/>
    <mergeCell ref="K56:N56"/>
    <mergeCell ref="B102:J102"/>
    <mergeCell ref="B68:J68"/>
    <mergeCell ref="B79:J79"/>
    <mergeCell ref="B357:J357"/>
    <mergeCell ref="B354:J354"/>
    <mergeCell ref="B138:J138"/>
    <mergeCell ref="B141:J141"/>
    <mergeCell ref="K35:N35"/>
    <mergeCell ref="K36:N36"/>
    <mergeCell ref="K37:N37"/>
    <mergeCell ref="K38:N38"/>
    <mergeCell ref="B73:J73"/>
    <mergeCell ref="B90:J90"/>
    <mergeCell ref="K226:N226"/>
    <mergeCell ref="K229:N229"/>
    <mergeCell ref="K213:N213"/>
    <mergeCell ref="K132:N132"/>
    <mergeCell ref="B223:J223"/>
    <mergeCell ref="B229:J229"/>
    <mergeCell ref="B201:J201"/>
    <mergeCell ref="B209:J209"/>
    <mergeCell ref="K71:N71"/>
    <mergeCell ref="K74:N74"/>
    <mergeCell ref="K42:N42"/>
    <mergeCell ref="K43:N43"/>
    <mergeCell ref="K44:N44"/>
    <mergeCell ref="B107:J107"/>
    <mergeCell ref="B145:J145"/>
    <mergeCell ref="B226:J226"/>
    <mergeCell ref="K69:N69"/>
    <mergeCell ref="K45:N45"/>
    <mergeCell ref="B87:J87"/>
    <mergeCell ref="B96:J96"/>
    <mergeCell ref="B115:J115"/>
    <mergeCell ref="B118:J118"/>
    <mergeCell ref="B121:J121"/>
    <mergeCell ref="B93:J93"/>
    <mergeCell ref="K8:N8"/>
    <mergeCell ref="K9:N9"/>
    <mergeCell ref="K10:N10"/>
    <mergeCell ref="K39:N39"/>
    <mergeCell ref="K40:N40"/>
    <mergeCell ref="K70:N70"/>
    <mergeCell ref="K12:N12"/>
    <mergeCell ref="K13:N13"/>
    <mergeCell ref="K27:N27"/>
    <mergeCell ref="K28:N28"/>
    <mergeCell ref="K16:N16"/>
    <mergeCell ref="K18:N18"/>
    <mergeCell ref="K14:N14"/>
    <mergeCell ref="K21:N21"/>
    <mergeCell ref="K41:N41"/>
    <mergeCell ref="K30:N30"/>
    <mergeCell ref="B99:J99"/>
    <mergeCell ref="B104:J104"/>
    <mergeCell ref="B344:J344"/>
    <mergeCell ref="B327:J327"/>
    <mergeCell ref="B341:J341"/>
    <mergeCell ref="B338:J338"/>
    <mergeCell ref="K293:N293"/>
    <mergeCell ref="K309:N309"/>
    <mergeCell ref="K298:N298"/>
    <mergeCell ref="B135:J135"/>
    <mergeCell ref="B110:J110"/>
    <mergeCell ref="B124:J124"/>
    <mergeCell ref="B132:J132"/>
    <mergeCell ref="B189:J189"/>
    <mergeCell ref="B186:J186"/>
    <mergeCell ref="B245:J245"/>
    <mergeCell ref="B251:J251"/>
    <mergeCell ref="B254:J254"/>
    <mergeCell ref="B239:J239"/>
    <mergeCell ref="B236:J236"/>
    <mergeCell ref="B248:J248"/>
    <mergeCell ref="B332:J332"/>
    <mergeCell ref="B313:J313"/>
    <mergeCell ref="B315:J315"/>
    <mergeCell ref="B322:J322"/>
    <mergeCell ref="B325:J325"/>
    <mergeCell ref="B393:I393"/>
    <mergeCell ref="B394:I394"/>
    <mergeCell ref="J2:S2"/>
    <mergeCell ref="B385:J385"/>
    <mergeCell ref="B388:J388"/>
    <mergeCell ref="B375:J375"/>
    <mergeCell ref="B363:J363"/>
    <mergeCell ref="B382:J382"/>
    <mergeCell ref="K310:N310"/>
    <mergeCell ref="K333:N333"/>
    <mergeCell ref="K334:N334"/>
    <mergeCell ref="K335:N335"/>
    <mergeCell ref="K313:N313"/>
    <mergeCell ref="K354:N354"/>
    <mergeCell ref="K330:N330"/>
    <mergeCell ref="B360:J360"/>
    <mergeCell ref="B366:J366"/>
    <mergeCell ref="K366:N366"/>
    <mergeCell ref="K363:N363"/>
    <mergeCell ref="K48:N48"/>
    <mergeCell ref="K47:N47"/>
    <mergeCell ref="K46:N46"/>
    <mergeCell ref="K34:N34"/>
    <mergeCell ref="K5:N5"/>
  </mergeCells>
  <dataValidations count="1">
    <dataValidation type="list" allowBlank="1" showInputMessage="1" showErrorMessage="1" sqref="A1:S1" xr:uid="{00000000-0002-0000-0000-000000000000}">
      <formula1>$E$406:$E$422</formula1>
    </dataValidation>
  </dataValidations>
  <pageMargins left="0.25" right="0.25" top="0.75" bottom="0.75" header="0.3" footer="0.3"/>
  <pageSetup scale="70" orientation="portrait" r:id="rId1"/>
  <headerFooter>
    <oddHeader>&amp;C&amp;"Times New Roman,Bold"&amp;12MCIPAC-MCBB TECHNICAL INSPECTION CHECKLIST</oddHeader>
    <oddFooter>&amp;L&amp;"-,Bold"Revision 23.1&amp;C&amp;P of &amp;N&amp;R&amp;12Enclosure (1)</oddFooter>
  </headerFooter>
  <rowBreaks count="11" manualBreakCount="11">
    <brk id="65" max="18" man="1"/>
    <brk id="111" max="18" man="1"/>
    <brk id="128" max="18" man="1"/>
    <brk id="142" max="18" man="1"/>
    <brk id="173" max="18" man="1"/>
    <brk id="210" max="18" man="1"/>
    <brk id="232" max="18" man="1"/>
    <brk id="265" max="18" man="1"/>
    <brk id="280" max="18" man="1"/>
    <brk id="294" max="18" man="1"/>
    <brk id="350" max="18" man="1"/>
  </rowBreaks>
  <ignoredErrors>
    <ignoredError sqref="Y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56"/>
  <sheetViews>
    <sheetView view="pageBreakPreview" topLeftCell="A24" zoomScaleNormal="100" zoomScaleSheetLayoutView="100" workbookViewId="0">
      <selection activeCell="C9" sqref="C9:D9"/>
    </sheetView>
  </sheetViews>
  <sheetFormatPr defaultColWidth="0" defaultRowHeight="0" customHeight="1" zeroHeight="1" x14ac:dyDescent="0.25"/>
  <cols>
    <col min="1" max="4" width="3.7109375" style="15" customWidth="1"/>
    <col min="5" max="18" width="5.7109375" style="15" customWidth="1"/>
    <col min="19" max="19" width="2.42578125" style="15" customWidth="1"/>
    <col min="20" max="16384" width="0" style="15" hidden="1"/>
  </cols>
  <sheetData>
    <row r="1" spans="1:18" ht="1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</row>
    <row r="2" spans="1:18" ht="15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Q2" s="13"/>
      <c r="R2" s="13"/>
    </row>
    <row r="3" spans="1:18" ht="15" x14ac:dyDescent="0.25">
      <c r="A3" s="13"/>
      <c r="B3" s="13"/>
      <c r="C3" s="13"/>
      <c r="D3" s="13"/>
      <c r="E3" s="13"/>
      <c r="G3" s="36" t="s">
        <v>254</v>
      </c>
      <c r="H3" s="36" t="s">
        <v>253</v>
      </c>
      <c r="I3" s="36" t="s">
        <v>252</v>
      </c>
      <c r="J3" s="32"/>
      <c r="K3" s="142" t="s">
        <v>251</v>
      </c>
      <c r="L3" s="142"/>
      <c r="M3" s="32"/>
      <c r="N3" s="142" t="s">
        <v>250</v>
      </c>
      <c r="O3" s="142"/>
      <c r="P3" s="13"/>
      <c r="Q3" s="13"/>
      <c r="R3" s="13"/>
    </row>
    <row r="4" spans="1:18" ht="15" x14ac:dyDescent="0.25">
      <c r="A4" s="126" t="s">
        <v>249</v>
      </c>
      <c r="B4" s="126"/>
      <c r="C4" s="126"/>
      <c r="D4" s="126"/>
      <c r="E4" s="125"/>
      <c r="F4" s="125"/>
      <c r="G4" s="16"/>
      <c r="H4" s="16"/>
      <c r="I4" s="124"/>
      <c r="J4" s="124"/>
      <c r="K4" s="16"/>
      <c r="L4" s="17"/>
      <c r="M4" s="13"/>
      <c r="N4" s="18"/>
      <c r="O4" s="17"/>
      <c r="P4" s="13"/>
      <c r="Q4" s="13"/>
      <c r="R4" s="13"/>
    </row>
    <row r="5" spans="1:18" ht="15" x14ac:dyDescent="0.25">
      <c r="A5" s="126" t="s">
        <v>248</v>
      </c>
      <c r="B5" s="126"/>
      <c r="C5" s="126"/>
      <c r="D5" s="126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9"/>
      <c r="R5" s="19"/>
    </row>
    <row r="6" spans="1:18" ht="15" x14ac:dyDescent="0.25">
      <c r="A6" s="32"/>
      <c r="B6" s="32"/>
      <c r="C6" s="32"/>
      <c r="D6" s="33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3"/>
      <c r="R6" s="13"/>
    </row>
    <row r="7" spans="1:18" ht="15" x14ac:dyDescent="0.25">
      <c r="A7" s="127" t="s">
        <v>269</v>
      </c>
      <c r="B7" s="127"/>
      <c r="C7" s="127"/>
      <c r="D7" s="127"/>
      <c r="E7" s="122"/>
      <c r="F7" s="122"/>
      <c r="G7" s="20"/>
      <c r="H7" s="13"/>
      <c r="I7" s="127" t="s">
        <v>272</v>
      </c>
      <c r="J7" s="127"/>
      <c r="K7" s="35"/>
      <c r="L7" s="35"/>
      <c r="N7" s="34"/>
      <c r="O7" s="34"/>
      <c r="P7" s="34"/>
      <c r="Q7" s="34"/>
      <c r="R7" s="20"/>
    </row>
    <row r="8" spans="1:18" ht="1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21" customFormat="1" ht="30" customHeight="1" x14ac:dyDescent="0.25">
      <c r="A9" s="129" t="s">
        <v>270</v>
      </c>
      <c r="B9" s="130"/>
      <c r="C9" s="129" t="s">
        <v>310</v>
      </c>
      <c r="D9" s="130"/>
      <c r="E9" s="133" t="s">
        <v>247</v>
      </c>
      <c r="F9" s="134"/>
      <c r="G9" s="135"/>
      <c r="H9" s="131" t="s">
        <v>271</v>
      </c>
      <c r="I9" s="132"/>
      <c r="J9" s="132"/>
      <c r="K9" s="132"/>
      <c r="L9" s="132"/>
      <c r="M9" s="132"/>
      <c r="N9" s="132"/>
      <c r="O9" s="132"/>
      <c r="P9" s="132"/>
      <c r="Q9" s="132"/>
      <c r="R9" s="132"/>
    </row>
    <row r="10" spans="1:18" s="24" customFormat="1" ht="35.25" x14ac:dyDescent="0.25">
      <c r="A10" s="136"/>
      <c r="B10" s="137"/>
      <c r="C10" s="136"/>
      <c r="D10" s="137"/>
      <c r="E10" s="22"/>
      <c r="F10" s="22"/>
      <c r="G10" s="23"/>
      <c r="H10" s="138"/>
      <c r="I10" s="139"/>
      <c r="J10" s="139"/>
      <c r="K10" s="139"/>
      <c r="L10" s="139"/>
      <c r="M10" s="139"/>
      <c r="N10" s="139"/>
      <c r="O10" s="139"/>
      <c r="P10" s="139"/>
      <c r="Q10" s="139"/>
      <c r="R10" s="139"/>
    </row>
    <row r="11" spans="1:18" s="24" customFormat="1" ht="35.25" x14ac:dyDescent="0.25">
      <c r="A11" s="136"/>
      <c r="B11" s="137"/>
      <c r="C11" s="136"/>
      <c r="D11" s="137"/>
      <c r="E11" s="22"/>
      <c r="F11" s="22"/>
      <c r="G11" s="23"/>
      <c r="H11" s="138"/>
      <c r="I11" s="139"/>
      <c r="J11" s="139"/>
      <c r="K11" s="139"/>
      <c r="L11" s="139"/>
      <c r="M11" s="139"/>
      <c r="N11" s="139"/>
      <c r="O11" s="139"/>
      <c r="P11" s="139"/>
      <c r="Q11" s="139"/>
      <c r="R11" s="139"/>
    </row>
    <row r="12" spans="1:18" ht="35.25" x14ac:dyDescent="0.25">
      <c r="A12" s="136"/>
      <c r="B12" s="137"/>
      <c r="C12" s="136"/>
      <c r="D12" s="137"/>
      <c r="E12" s="22"/>
      <c r="F12" s="22"/>
      <c r="G12" s="23"/>
      <c r="H12" s="138"/>
      <c r="I12" s="139"/>
      <c r="J12" s="139"/>
      <c r="K12" s="139"/>
      <c r="L12" s="139"/>
      <c r="M12" s="139"/>
      <c r="N12" s="139"/>
      <c r="O12" s="139"/>
      <c r="P12" s="139"/>
      <c r="Q12" s="139"/>
      <c r="R12" s="139"/>
    </row>
    <row r="13" spans="1:18" s="24" customFormat="1" ht="35.25" x14ac:dyDescent="0.25">
      <c r="A13" s="136"/>
      <c r="B13" s="137"/>
      <c r="C13" s="136"/>
      <c r="D13" s="137"/>
      <c r="E13" s="22"/>
      <c r="F13" s="22"/>
      <c r="G13" s="23"/>
      <c r="H13" s="138"/>
      <c r="I13" s="139"/>
      <c r="J13" s="139"/>
      <c r="K13" s="139"/>
      <c r="L13" s="139"/>
      <c r="M13" s="139"/>
      <c r="N13" s="139"/>
      <c r="O13" s="139"/>
      <c r="P13" s="139"/>
      <c r="Q13" s="139"/>
      <c r="R13" s="139"/>
    </row>
    <row r="14" spans="1:18" s="24" customFormat="1" ht="35.25" x14ac:dyDescent="0.25">
      <c r="A14" s="136"/>
      <c r="B14" s="137"/>
      <c r="C14" s="136"/>
      <c r="D14" s="137"/>
      <c r="E14" s="22"/>
      <c r="F14" s="22"/>
      <c r="G14" s="23"/>
      <c r="H14" s="138"/>
      <c r="I14" s="139"/>
      <c r="J14" s="139"/>
      <c r="K14" s="139"/>
      <c r="L14" s="139"/>
      <c r="M14" s="139"/>
      <c r="N14" s="139"/>
      <c r="O14" s="139"/>
      <c r="P14" s="139"/>
      <c r="Q14" s="139"/>
      <c r="R14" s="139"/>
    </row>
    <row r="15" spans="1:18" s="24" customFormat="1" ht="35.25" x14ac:dyDescent="0.25">
      <c r="A15" s="136"/>
      <c r="B15" s="137"/>
      <c r="C15" s="136"/>
      <c r="D15" s="137"/>
      <c r="E15" s="22"/>
      <c r="F15" s="22"/>
      <c r="G15" s="23"/>
      <c r="H15" s="138"/>
      <c r="I15" s="139"/>
      <c r="J15" s="139"/>
      <c r="K15" s="139"/>
      <c r="L15" s="139"/>
      <c r="M15" s="139"/>
      <c r="N15" s="139"/>
      <c r="O15" s="139"/>
      <c r="P15" s="139"/>
      <c r="Q15" s="139"/>
      <c r="R15" s="139"/>
    </row>
    <row r="16" spans="1:18" ht="35.25" x14ac:dyDescent="0.25">
      <c r="A16" s="136"/>
      <c r="B16" s="137"/>
      <c r="C16" s="136"/>
      <c r="D16" s="137"/>
      <c r="E16" s="22"/>
      <c r="F16" s="22"/>
      <c r="G16" s="23"/>
      <c r="H16" s="138"/>
      <c r="I16" s="139"/>
      <c r="J16" s="139"/>
      <c r="K16" s="139"/>
      <c r="L16" s="139"/>
      <c r="M16" s="139"/>
      <c r="N16" s="139"/>
      <c r="O16" s="139"/>
      <c r="P16" s="139"/>
      <c r="Q16" s="139"/>
      <c r="R16" s="139"/>
    </row>
    <row r="17" spans="1:18" s="24" customFormat="1" ht="35.25" x14ac:dyDescent="0.25">
      <c r="A17" s="136"/>
      <c r="B17" s="137"/>
      <c r="C17" s="136"/>
      <c r="D17" s="137"/>
      <c r="E17" s="22"/>
      <c r="F17" s="22"/>
      <c r="G17" s="23"/>
      <c r="H17" s="138"/>
      <c r="I17" s="139"/>
      <c r="J17" s="139"/>
      <c r="K17" s="139"/>
      <c r="L17" s="139"/>
      <c r="M17" s="139"/>
      <c r="N17" s="139"/>
      <c r="O17" s="139"/>
      <c r="P17" s="139"/>
      <c r="Q17" s="139"/>
      <c r="R17" s="139"/>
    </row>
    <row r="18" spans="1:18" s="24" customFormat="1" ht="35.25" x14ac:dyDescent="0.25">
      <c r="A18" s="136"/>
      <c r="B18" s="137"/>
      <c r="C18" s="136"/>
      <c r="D18" s="137"/>
      <c r="E18" s="22"/>
      <c r="F18" s="22"/>
      <c r="G18" s="23"/>
      <c r="H18" s="138"/>
      <c r="I18" s="139"/>
      <c r="J18" s="139"/>
      <c r="K18" s="139"/>
      <c r="L18" s="139"/>
      <c r="M18" s="139"/>
      <c r="N18" s="139"/>
      <c r="O18" s="139"/>
      <c r="P18" s="139"/>
      <c r="Q18" s="139"/>
      <c r="R18" s="139"/>
    </row>
    <row r="19" spans="1:18" s="24" customFormat="1" ht="35.25" x14ac:dyDescent="0.25">
      <c r="A19" s="136"/>
      <c r="B19" s="137"/>
      <c r="C19" s="136"/>
      <c r="D19" s="137"/>
      <c r="E19" s="22"/>
      <c r="F19" s="22"/>
      <c r="G19" s="23"/>
      <c r="H19" s="138"/>
      <c r="I19" s="139"/>
      <c r="J19" s="139"/>
      <c r="K19" s="139"/>
      <c r="L19" s="139"/>
      <c r="M19" s="139"/>
      <c r="N19" s="139"/>
      <c r="O19" s="139"/>
      <c r="P19" s="139"/>
      <c r="Q19" s="139"/>
      <c r="R19" s="139"/>
    </row>
    <row r="20" spans="1:18" s="24" customFormat="1" ht="35.25" x14ac:dyDescent="0.25">
      <c r="A20" s="136"/>
      <c r="B20" s="137"/>
      <c r="C20" s="136"/>
      <c r="D20" s="137"/>
      <c r="E20" s="22"/>
      <c r="F20" s="22"/>
      <c r="G20" s="23"/>
      <c r="H20" s="138"/>
      <c r="I20" s="139"/>
      <c r="J20" s="139"/>
      <c r="K20" s="139"/>
      <c r="L20" s="139"/>
      <c r="M20" s="139"/>
      <c r="N20" s="139"/>
      <c r="O20" s="139"/>
      <c r="P20" s="139"/>
      <c r="Q20" s="139"/>
      <c r="R20" s="139"/>
    </row>
    <row r="21" spans="1:18" s="24" customFormat="1" ht="35.25" x14ac:dyDescent="0.25">
      <c r="A21" s="136"/>
      <c r="B21" s="137"/>
      <c r="C21" s="136"/>
      <c r="D21" s="137"/>
      <c r="E21" s="22"/>
      <c r="F21" s="22"/>
      <c r="G21" s="23"/>
      <c r="H21" s="138"/>
      <c r="I21" s="139"/>
      <c r="J21" s="139"/>
      <c r="K21" s="139"/>
      <c r="L21" s="139"/>
      <c r="M21" s="139"/>
      <c r="N21" s="139"/>
      <c r="O21" s="139"/>
      <c r="P21" s="139"/>
      <c r="Q21" s="139"/>
      <c r="R21" s="139"/>
    </row>
    <row r="22" spans="1:18" s="24" customFormat="1" ht="35.25" x14ac:dyDescent="0.25">
      <c r="A22" s="136"/>
      <c r="B22" s="137"/>
      <c r="C22" s="136"/>
      <c r="D22" s="137"/>
      <c r="E22" s="22"/>
      <c r="F22" s="22"/>
      <c r="G22" s="23"/>
      <c r="H22" s="138"/>
      <c r="I22" s="139"/>
      <c r="J22" s="139"/>
      <c r="K22" s="139"/>
      <c r="L22" s="139"/>
      <c r="M22" s="139"/>
      <c r="N22" s="139"/>
      <c r="O22" s="139"/>
      <c r="P22" s="139"/>
      <c r="Q22" s="139"/>
      <c r="R22" s="139"/>
    </row>
    <row r="23" spans="1:18" s="24" customFormat="1" ht="35.25" x14ac:dyDescent="0.25">
      <c r="A23" s="136"/>
      <c r="B23" s="137"/>
      <c r="C23" s="136"/>
      <c r="D23" s="137"/>
      <c r="E23" s="22"/>
      <c r="F23" s="22"/>
      <c r="G23" s="25"/>
      <c r="H23" s="140"/>
      <c r="I23" s="141"/>
      <c r="J23" s="141"/>
      <c r="K23" s="141"/>
      <c r="L23" s="141"/>
      <c r="M23" s="141"/>
      <c r="N23" s="141"/>
      <c r="O23" s="141"/>
      <c r="P23" s="141"/>
      <c r="Q23" s="141"/>
      <c r="R23" s="141"/>
    </row>
    <row r="24" spans="1:18" s="24" customFormat="1" ht="35.25" x14ac:dyDescent="0.25">
      <c r="A24" s="136"/>
      <c r="B24" s="137"/>
      <c r="C24" s="136"/>
      <c r="D24" s="137"/>
      <c r="E24" s="22"/>
      <c r="F24" s="22"/>
      <c r="G24" s="25"/>
      <c r="H24" s="140"/>
      <c r="I24" s="141"/>
      <c r="J24" s="141"/>
      <c r="K24" s="141"/>
      <c r="L24" s="141"/>
      <c r="M24" s="141"/>
      <c r="N24" s="141"/>
      <c r="O24" s="141"/>
      <c r="P24" s="141"/>
      <c r="Q24" s="141"/>
      <c r="R24" s="141"/>
    </row>
    <row r="25" spans="1:18" ht="35.25" x14ac:dyDescent="0.25">
      <c r="A25" s="136"/>
      <c r="B25" s="137"/>
      <c r="C25" s="136"/>
      <c r="D25" s="137"/>
      <c r="E25" s="22"/>
      <c r="F25" s="22"/>
      <c r="G25" s="25"/>
      <c r="H25" s="140"/>
      <c r="I25" s="141"/>
      <c r="J25" s="141"/>
      <c r="K25" s="141"/>
      <c r="L25" s="141"/>
      <c r="M25" s="141"/>
      <c r="N25" s="141"/>
      <c r="O25" s="141"/>
      <c r="P25" s="141"/>
      <c r="Q25" s="141"/>
      <c r="R25" s="141"/>
    </row>
    <row r="26" spans="1:18" ht="35.25" x14ac:dyDescent="0.25">
      <c r="A26" s="136"/>
      <c r="B26" s="137"/>
      <c r="C26" s="136"/>
      <c r="D26" s="137"/>
      <c r="E26" s="22"/>
      <c r="F26" s="22"/>
      <c r="G26" s="25"/>
      <c r="H26" s="140"/>
      <c r="I26" s="141"/>
      <c r="J26" s="141"/>
      <c r="K26" s="141"/>
      <c r="L26" s="141"/>
      <c r="M26" s="141"/>
      <c r="N26" s="141"/>
      <c r="O26" s="141"/>
      <c r="P26" s="141"/>
      <c r="Q26" s="141"/>
      <c r="R26" s="141"/>
    </row>
    <row r="27" spans="1:18" ht="12.75" customHeight="1" x14ac:dyDescent="0.25"/>
    <row r="28" spans="1:18" ht="12.75" customHeight="1" x14ac:dyDescent="0.25"/>
    <row r="29" spans="1:18" ht="12.75" customHeight="1" x14ac:dyDescent="0.25"/>
    <row r="30" spans="1:18" ht="12.75" customHeight="1" x14ac:dyDescent="0.25"/>
    <row r="31" spans="1:18" ht="12.75" customHeight="1" x14ac:dyDescent="0.25"/>
    <row r="32" spans="1:18" ht="12.75" customHeight="1" x14ac:dyDescent="0.25"/>
    <row r="33" spans="21:21" ht="12.75" customHeight="1" x14ac:dyDescent="0.25"/>
    <row r="34" spans="21:21" ht="12.75" customHeight="1" x14ac:dyDescent="0.25"/>
    <row r="35" spans="21:21" ht="12.75" customHeight="1" x14ac:dyDescent="0.25"/>
    <row r="36" spans="21:21" ht="12.75" customHeight="1" x14ac:dyDescent="0.25"/>
    <row r="37" spans="21:21" ht="12.75" customHeight="1" x14ac:dyDescent="0.25"/>
    <row r="38" spans="21:21" ht="12.75" customHeight="1" x14ac:dyDescent="0.25"/>
    <row r="39" spans="21:21" ht="12.75" customHeight="1" x14ac:dyDescent="0.25"/>
    <row r="40" spans="21:21" ht="12.75" customHeight="1" x14ac:dyDescent="0.25"/>
    <row r="41" spans="21:21" ht="12.75" customHeight="1" x14ac:dyDescent="0.25"/>
    <row r="42" spans="21:21" ht="12.75" customHeight="1" x14ac:dyDescent="0.25"/>
    <row r="43" spans="21:21" ht="12.75" customHeight="1" x14ac:dyDescent="0.25"/>
    <row r="44" spans="21:21" ht="12.75" customHeight="1" x14ac:dyDescent="0.25"/>
    <row r="45" spans="21:21" ht="12.75" customHeight="1" x14ac:dyDescent="0.25"/>
    <row r="46" spans="21:21" ht="12.75" customHeight="1" x14ac:dyDescent="0.25"/>
    <row r="47" spans="21:21" ht="12.75" customHeight="1" x14ac:dyDescent="0.25"/>
    <row r="48" spans="21:21" ht="12.75" customHeight="1" x14ac:dyDescent="0.25">
      <c r="U48" s="26"/>
    </row>
    <row r="49" spans="1:21" ht="12.75" customHeight="1" x14ac:dyDescent="0.25">
      <c r="U49" s="27"/>
    </row>
    <row r="50" spans="1:21" ht="12.75" customHeight="1" x14ac:dyDescent="0.25">
      <c r="A50" s="15">
        <v>1</v>
      </c>
      <c r="B50" s="15" t="s">
        <v>246</v>
      </c>
    </row>
    <row r="51" spans="1:21" ht="12.75" customHeight="1" x14ac:dyDescent="0.25">
      <c r="A51" s="15">
        <v>2</v>
      </c>
      <c r="B51" s="15" t="s">
        <v>245</v>
      </c>
    </row>
    <row r="52" spans="1:21" ht="12.75" customHeight="1" x14ac:dyDescent="0.25">
      <c r="A52" s="15">
        <v>3</v>
      </c>
      <c r="B52" s="15" t="s">
        <v>244</v>
      </c>
      <c r="I52" s="4"/>
    </row>
    <row r="53" spans="1:21" ht="12.75" customHeight="1" x14ac:dyDescent="0.25">
      <c r="A53" s="15">
        <v>4</v>
      </c>
      <c r="B53" s="15" t="s">
        <v>243</v>
      </c>
      <c r="C53" s="15" t="s">
        <v>242</v>
      </c>
      <c r="D53" s="28" t="s">
        <v>241</v>
      </c>
      <c r="F53" s="15" t="s">
        <v>240</v>
      </c>
      <c r="H53" s="15" t="s">
        <v>255</v>
      </c>
      <c r="I53" s="4" t="s">
        <v>210</v>
      </c>
    </row>
    <row r="54" spans="1:21" ht="12.75" customHeight="1" x14ac:dyDescent="0.25">
      <c r="A54" s="15">
        <v>5</v>
      </c>
      <c r="B54" s="15" t="s">
        <v>239</v>
      </c>
      <c r="C54" s="15" t="s">
        <v>238</v>
      </c>
      <c r="D54" s="28" t="s">
        <v>237</v>
      </c>
      <c r="F54" s="15" t="s">
        <v>236</v>
      </c>
      <c r="H54" s="15" t="s">
        <v>256</v>
      </c>
      <c r="I54" s="1" t="s">
        <v>6</v>
      </c>
    </row>
    <row r="55" spans="1:21" ht="12.75" customHeight="1" x14ac:dyDescent="0.25">
      <c r="A55" s="15">
        <v>6</v>
      </c>
      <c r="C55" s="15" t="s">
        <v>235</v>
      </c>
      <c r="D55" s="28">
        <v>10</v>
      </c>
      <c r="F55" s="15" t="s">
        <v>234</v>
      </c>
      <c r="H55" s="15" t="s">
        <v>257</v>
      </c>
      <c r="I55" s="1" t="s">
        <v>7</v>
      </c>
    </row>
    <row r="56" spans="1:21" ht="12.75" customHeight="1" x14ac:dyDescent="0.25">
      <c r="A56" s="15">
        <v>7</v>
      </c>
      <c r="B56" s="29">
        <v>2014</v>
      </c>
      <c r="C56" s="15" t="s">
        <v>233</v>
      </c>
      <c r="D56" s="28">
        <v>15</v>
      </c>
      <c r="F56" s="15" t="s">
        <v>232</v>
      </c>
      <c r="H56" s="15" t="s">
        <v>258</v>
      </c>
      <c r="I56" s="1" t="s">
        <v>8</v>
      </c>
    </row>
    <row r="57" spans="1:21" ht="12.75" customHeight="1" x14ac:dyDescent="0.25">
      <c r="A57" s="15">
        <v>8</v>
      </c>
      <c r="B57" s="29">
        <v>2015</v>
      </c>
      <c r="C57" s="15" t="s">
        <v>231</v>
      </c>
      <c r="D57" s="28">
        <v>20</v>
      </c>
      <c r="F57" s="15" t="s">
        <v>230</v>
      </c>
      <c r="H57" s="15" t="s">
        <v>259</v>
      </c>
      <c r="I57" s="1" t="s">
        <v>9</v>
      </c>
    </row>
    <row r="58" spans="1:21" ht="12.75" customHeight="1" x14ac:dyDescent="0.25">
      <c r="A58" s="15">
        <v>9</v>
      </c>
      <c r="B58" s="29">
        <v>2016</v>
      </c>
      <c r="C58" s="15" t="s">
        <v>229</v>
      </c>
      <c r="D58" s="28">
        <v>25</v>
      </c>
      <c r="F58" s="15" t="s">
        <v>228</v>
      </c>
      <c r="H58" s="15" t="s">
        <v>260</v>
      </c>
      <c r="I58" s="1" t="s">
        <v>10</v>
      </c>
    </row>
    <row r="59" spans="1:21" ht="12.75" customHeight="1" x14ac:dyDescent="0.25">
      <c r="A59" s="15">
        <v>10</v>
      </c>
      <c r="B59" s="29">
        <v>2017</v>
      </c>
      <c r="C59" s="29" t="s">
        <v>227</v>
      </c>
      <c r="D59" s="28">
        <v>30</v>
      </c>
      <c r="F59" s="15" t="s">
        <v>226</v>
      </c>
      <c r="H59" s="15" t="s">
        <v>261</v>
      </c>
      <c r="I59" s="1" t="s">
        <v>268</v>
      </c>
    </row>
    <row r="60" spans="1:21" ht="12.75" customHeight="1" x14ac:dyDescent="0.25">
      <c r="A60" s="15">
        <v>11</v>
      </c>
      <c r="B60" s="29">
        <v>2018</v>
      </c>
      <c r="C60" s="29" t="s">
        <v>225</v>
      </c>
      <c r="D60" s="28">
        <v>35</v>
      </c>
      <c r="F60" s="15" t="s">
        <v>224</v>
      </c>
      <c r="H60" s="15" t="s">
        <v>262</v>
      </c>
      <c r="I60" s="1" t="s">
        <v>11</v>
      </c>
    </row>
    <row r="61" spans="1:21" ht="12.75" customHeight="1" x14ac:dyDescent="0.25">
      <c r="A61" s="15">
        <v>12</v>
      </c>
      <c r="B61" s="29">
        <v>2019</v>
      </c>
      <c r="C61" s="29" t="s">
        <v>223</v>
      </c>
      <c r="D61" s="28">
        <v>40</v>
      </c>
      <c r="F61" s="15" t="s">
        <v>222</v>
      </c>
      <c r="H61" s="15" t="s">
        <v>263</v>
      </c>
      <c r="I61" s="1" t="s">
        <v>12</v>
      </c>
    </row>
    <row r="62" spans="1:21" ht="12.75" customHeight="1" x14ac:dyDescent="0.25">
      <c r="A62" s="15">
        <v>13</v>
      </c>
      <c r="B62" s="29">
        <v>2020</v>
      </c>
      <c r="C62" s="29" t="s">
        <v>221</v>
      </c>
      <c r="D62" s="28">
        <v>45</v>
      </c>
      <c r="F62" s="15" t="s">
        <v>220</v>
      </c>
      <c r="H62" s="15" t="s">
        <v>264</v>
      </c>
      <c r="I62" s="1" t="s">
        <v>13</v>
      </c>
    </row>
    <row r="63" spans="1:21" ht="12.75" customHeight="1" x14ac:dyDescent="0.25">
      <c r="A63" s="15">
        <v>14</v>
      </c>
      <c r="B63" s="29">
        <v>2021</v>
      </c>
      <c r="C63" s="29" t="s">
        <v>219</v>
      </c>
      <c r="D63" s="28">
        <v>50</v>
      </c>
      <c r="F63" s="15" t="s">
        <v>218</v>
      </c>
      <c r="H63" s="15" t="s">
        <v>265</v>
      </c>
      <c r="I63" s="1" t="s">
        <v>43</v>
      </c>
    </row>
    <row r="64" spans="1:21" ht="12.75" customHeight="1" x14ac:dyDescent="0.25">
      <c r="A64" s="15">
        <v>15</v>
      </c>
      <c r="B64" s="29">
        <v>2022</v>
      </c>
      <c r="C64" s="29" t="s">
        <v>217</v>
      </c>
      <c r="D64" s="28">
        <v>55</v>
      </c>
      <c r="F64" s="15" t="s">
        <v>216</v>
      </c>
      <c r="H64" s="15" t="s">
        <v>266</v>
      </c>
      <c r="I64" s="1" t="s">
        <v>14</v>
      </c>
    </row>
    <row r="65" spans="1:9" ht="12.75" customHeight="1" x14ac:dyDescent="0.25">
      <c r="A65" s="15">
        <v>16</v>
      </c>
      <c r="B65" s="29">
        <v>2023</v>
      </c>
      <c r="C65" s="29"/>
      <c r="D65" s="30"/>
      <c r="F65" s="15" t="s">
        <v>215</v>
      </c>
      <c r="I65" s="1" t="s">
        <v>15</v>
      </c>
    </row>
    <row r="66" spans="1:9" ht="12.75" customHeight="1" x14ac:dyDescent="0.25">
      <c r="A66" s="15">
        <v>17</v>
      </c>
      <c r="B66" s="29">
        <v>2024</v>
      </c>
      <c r="C66" s="31" t="s">
        <v>309</v>
      </c>
      <c r="D66" s="30"/>
      <c r="F66" s="15" t="s">
        <v>215</v>
      </c>
      <c r="I66" s="1" t="s">
        <v>16</v>
      </c>
    </row>
    <row r="67" spans="1:9" ht="12.75" customHeight="1" x14ac:dyDescent="0.25">
      <c r="A67" s="15">
        <v>18</v>
      </c>
      <c r="B67" s="29">
        <v>2025</v>
      </c>
      <c r="D67" s="30"/>
      <c r="F67" s="15" t="s">
        <v>215</v>
      </c>
      <c r="I67" s="1" t="s">
        <v>17</v>
      </c>
    </row>
    <row r="68" spans="1:9" ht="12.75" customHeight="1" x14ac:dyDescent="0.25">
      <c r="A68" s="15">
        <v>19</v>
      </c>
      <c r="B68" s="29">
        <v>2026</v>
      </c>
      <c r="D68" s="30"/>
    </row>
    <row r="69" spans="1:9" ht="12.75" customHeight="1" x14ac:dyDescent="0.25">
      <c r="A69" s="15">
        <v>20</v>
      </c>
      <c r="B69" s="29">
        <v>2027</v>
      </c>
      <c r="D69" s="30"/>
    </row>
    <row r="70" spans="1:9" ht="12.75" customHeight="1" x14ac:dyDescent="0.25">
      <c r="A70" s="15">
        <v>21</v>
      </c>
      <c r="B70" s="29">
        <v>2028</v>
      </c>
      <c r="D70" s="30"/>
    </row>
    <row r="71" spans="1:9" ht="12.75" customHeight="1" x14ac:dyDescent="0.25">
      <c r="A71" s="15">
        <v>22</v>
      </c>
      <c r="B71" s="29">
        <v>2029</v>
      </c>
      <c r="D71" s="30"/>
    </row>
    <row r="72" spans="1:9" ht="12.75" customHeight="1" x14ac:dyDescent="0.25">
      <c r="A72" s="15">
        <v>23</v>
      </c>
      <c r="B72" s="29">
        <v>2030</v>
      </c>
      <c r="D72" s="30"/>
    </row>
    <row r="73" spans="1:9" ht="12.75" customHeight="1" x14ac:dyDescent="0.25">
      <c r="A73" s="15">
        <v>24</v>
      </c>
      <c r="B73" s="29">
        <v>2031</v>
      </c>
      <c r="D73" s="30"/>
    </row>
    <row r="74" spans="1:9" ht="12.75" customHeight="1" x14ac:dyDescent="0.25">
      <c r="A74" s="15">
        <v>25</v>
      </c>
      <c r="B74" s="29">
        <v>2032</v>
      </c>
      <c r="D74" s="30"/>
    </row>
    <row r="75" spans="1:9" ht="12.75" customHeight="1" x14ac:dyDescent="0.25">
      <c r="A75" s="15">
        <v>26</v>
      </c>
      <c r="B75" s="29">
        <v>2033</v>
      </c>
      <c r="D75" s="30"/>
    </row>
    <row r="76" spans="1:9" ht="12.75" customHeight="1" x14ac:dyDescent="0.25">
      <c r="A76" s="15">
        <v>27</v>
      </c>
      <c r="B76" s="29">
        <v>2034</v>
      </c>
      <c r="D76" s="30"/>
    </row>
    <row r="77" spans="1:9" ht="12.75" customHeight="1" x14ac:dyDescent="0.25">
      <c r="A77" s="15">
        <v>28</v>
      </c>
      <c r="B77" s="29">
        <v>2035</v>
      </c>
      <c r="D77" s="30"/>
    </row>
    <row r="78" spans="1:9" ht="12.75" customHeight="1" x14ac:dyDescent="0.25">
      <c r="A78" s="15">
        <v>29</v>
      </c>
      <c r="B78" s="29">
        <v>2036</v>
      </c>
      <c r="D78" s="30"/>
    </row>
    <row r="79" spans="1:9" ht="12.75" customHeight="1" x14ac:dyDescent="0.25">
      <c r="A79" s="15">
        <v>30</v>
      </c>
      <c r="B79" s="29">
        <v>2037</v>
      </c>
      <c r="D79" s="30"/>
    </row>
    <row r="80" spans="1:9" ht="12.75" customHeight="1" x14ac:dyDescent="0.25">
      <c r="A80" s="15">
        <v>31</v>
      </c>
      <c r="B80" s="29">
        <v>2038</v>
      </c>
      <c r="D80" s="30"/>
    </row>
    <row r="81" spans="1:4" ht="12.75" customHeight="1" x14ac:dyDescent="0.25">
      <c r="A81" s="15">
        <v>32</v>
      </c>
      <c r="D81" s="30"/>
    </row>
    <row r="82" spans="1:4" ht="12.75" customHeight="1" x14ac:dyDescent="0.25">
      <c r="A82" s="15">
        <v>33</v>
      </c>
      <c r="D82" s="30"/>
    </row>
    <row r="83" spans="1:4" ht="12.75" customHeight="1" x14ac:dyDescent="0.25">
      <c r="A83" s="15">
        <v>34</v>
      </c>
      <c r="D83" s="30"/>
    </row>
    <row r="84" spans="1:4" ht="12.75" customHeight="1" x14ac:dyDescent="0.25">
      <c r="A84" s="15">
        <v>35</v>
      </c>
      <c r="D84" s="30"/>
    </row>
    <row r="85" spans="1:4" ht="12.75" customHeight="1" x14ac:dyDescent="0.25">
      <c r="A85" s="15">
        <v>36</v>
      </c>
      <c r="D85" s="30"/>
    </row>
    <row r="86" spans="1:4" ht="12.75" customHeight="1" x14ac:dyDescent="0.25">
      <c r="A86" s="15">
        <v>37</v>
      </c>
      <c r="D86" s="30"/>
    </row>
    <row r="87" spans="1:4" ht="12.75" customHeight="1" x14ac:dyDescent="0.25">
      <c r="A87" s="15">
        <v>38</v>
      </c>
      <c r="D87" s="30"/>
    </row>
    <row r="88" spans="1:4" ht="12.75" customHeight="1" x14ac:dyDescent="0.25">
      <c r="A88" s="15">
        <v>39</v>
      </c>
      <c r="D88" s="30"/>
    </row>
    <row r="89" spans="1:4" ht="12.75" customHeight="1" x14ac:dyDescent="0.25">
      <c r="A89" s="15">
        <v>40</v>
      </c>
      <c r="D89" s="30"/>
    </row>
    <row r="90" spans="1:4" ht="12.75" customHeight="1" x14ac:dyDescent="0.25">
      <c r="A90" s="15">
        <v>41</v>
      </c>
      <c r="D90" s="30"/>
    </row>
    <row r="91" spans="1:4" ht="12.75" customHeight="1" x14ac:dyDescent="0.25">
      <c r="A91" s="15">
        <v>42</v>
      </c>
      <c r="D91" s="30"/>
    </row>
    <row r="92" spans="1:4" ht="12.75" customHeight="1" x14ac:dyDescent="0.25">
      <c r="A92" s="15">
        <v>43</v>
      </c>
      <c r="D92" s="30"/>
    </row>
    <row r="93" spans="1:4" ht="12.75" customHeight="1" x14ac:dyDescent="0.25">
      <c r="A93" s="15">
        <v>44</v>
      </c>
      <c r="D93" s="30"/>
    </row>
    <row r="94" spans="1:4" ht="12.75" customHeight="1" x14ac:dyDescent="0.25">
      <c r="A94" s="15">
        <v>45</v>
      </c>
      <c r="D94" s="30"/>
    </row>
    <row r="95" spans="1:4" ht="12.75" customHeight="1" x14ac:dyDescent="0.25">
      <c r="A95" s="15">
        <v>46</v>
      </c>
      <c r="D95" s="30"/>
    </row>
    <row r="96" spans="1:4" ht="12.75" customHeight="1" x14ac:dyDescent="0.25">
      <c r="A96" s="15">
        <v>47</v>
      </c>
      <c r="D96" s="30"/>
    </row>
    <row r="97" spans="4:4" ht="15" x14ac:dyDescent="0.25">
      <c r="D97" s="30"/>
    </row>
    <row r="98" spans="4:4" ht="15" x14ac:dyDescent="0.25">
      <c r="D98" s="30"/>
    </row>
    <row r="99" spans="4:4" ht="15" x14ac:dyDescent="0.25">
      <c r="D99" s="30"/>
    </row>
    <row r="100" spans="4:4" ht="15" x14ac:dyDescent="0.25"/>
    <row r="101" spans="4:4" ht="15" x14ac:dyDescent="0.25"/>
    <row r="102" spans="4:4" ht="15" hidden="1" x14ac:dyDescent="0.25"/>
    <row r="103" spans="4:4" ht="15" hidden="1" x14ac:dyDescent="0.25"/>
    <row r="104" spans="4:4" ht="15" hidden="1" x14ac:dyDescent="0.25"/>
    <row r="105" spans="4:4" ht="15" hidden="1" x14ac:dyDescent="0.25"/>
    <row r="106" spans="4:4" ht="15" hidden="1" x14ac:dyDescent="0.25"/>
    <row r="107" spans="4:4" ht="15" hidden="1" x14ac:dyDescent="0.25"/>
    <row r="108" spans="4:4" ht="15" hidden="1" x14ac:dyDescent="0.25"/>
    <row r="109" spans="4:4" ht="15" hidden="1" x14ac:dyDescent="0.25"/>
    <row r="110" spans="4:4" ht="15" hidden="1" x14ac:dyDescent="0.25"/>
    <row r="111" spans="4:4" ht="15" hidden="1" x14ac:dyDescent="0.25"/>
    <row r="112" spans="4:4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</sheetData>
  <dataConsolidate/>
  <mergeCells count="73">
    <mergeCell ref="N5:P5"/>
    <mergeCell ref="N6:P6"/>
    <mergeCell ref="I7:J7"/>
    <mergeCell ref="K3:L3"/>
    <mergeCell ref="N3:O3"/>
    <mergeCell ref="A26:B26"/>
    <mergeCell ref="C26:D26"/>
    <mergeCell ref="H26:R26"/>
    <mergeCell ref="A24:B24"/>
    <mergeCell ref="C24:D24"/>
    <mergeCell ref="H24:R24"/>
    <mergeCell ref="A25:B25"/>
    <mergeCell ref="C25:D25"/>
    <mergeCell ref="A21:B21"/>
    <mergeCell ref="C21:D21"/>
    <mergeCell ref="H21:R21"/>
    <mergeCell ref="H25:R25"/>
    <mergeCell ref="A22:B22"/>
    <mergeCell ref="C22:D22"/>
    <mergeCell ref="H22:R22"/>
    <mergeCell ref="A23:B23"/>
    <mergeCell ref="C23:D23"/>
    <mergeCell ref="H23:R23"/>
    <mergeCell ref="A19:B19"/>
    <mergeCell ref="C19:D19"/>
    <mergeCell ref="H19:R19"/>
    <mergeCell ref="A20:B20"/>
    <mergeCell ref="C20:D20"/>
    <mergeCell ref="H20:R20"/>
    <mergeCell ref="A17:B17"/>
    <mergeCell ref="C17:D17"/>
    <mergeCell ref="H17:R17"/>
    <mergeCell ref="A18:B18"/>
    <mergeCell ref="C18:D18"/>
    <mergeCell ref="H18:R18"/>
    <mergeCell ref="A15:B15"/>
    <mergeCell ref="C15:D15"/>
    <mergeCell ref="H15:R15"/>
    <mergeCell ref="A16:B16"/>
    <mergeCell ref="C16:D16"/>
    <mergeCell ref="H16:R16"/>
    <mergeCell ref="A13:B13"/>
    <mergeCell ref="C13:D13"/>
    <mergeCell ref="H13:R13"/>
    <mergeCell ref="A14:B14"/>
    <mergeCell ref="C14:D14"/>
    <mergeCell ref="H14:R14"/>
    <mergeCell ref="A11:B11"/>
    <mergeCell ref="C11:D11"/>
    <mergeCell ref="H11:R11"/>
    <mergeCell ref="A12:B12"/>
    <mergeCell ref="C12:D12"/>
    <mergeCell ref="H12:R12"/>
    <mergeCell ref="A9:B9"/>
    <mergeCell ref="C9:D9"/>
    <mergeCell ref="H9:R9"/>
    <mergeCell ref="E9:G9"/>
    <mergeCell ref="A10:B10"/>
    <mergeCell ref="C10:D10"/>
    <mergeCell ref="H10:R10"/>
    <mergeCell ref="E7:F7"/>
    <mergeCell ref="A2:M2"/>
    <mergeCell ref="I4:J4"/>
    <mergeCell ref="E4:F4"/>
    <mergeCell ref="A4:D4"/>
    <mergeCell ref="A5:D5"/>
    <mergeCell ref="A7:D7"/>
    <mergeCell ref="E5:G5"/>
    <mergeCell ref="E6:G6"/>
    <mergeCell ref="H5:J5"/>
    <mergeCell ref="H6:J6"/>
    <mergeCell ref="K5:M5"/>
    <mergeCell ref="K6:M6"/>
  </mergeCells>
  <dataValidations count="11">
    <dataValidation type="list" allowBlank="1" showInputMessage="1" showErrorMessage="1" sqref="G4" xr:uid="{00000000-0002-0000-0100-000000000000}">
      <formula1>$A$50:$A$80</formula1>
    </dataValidation>
    <dataValidation type="list" allowBlank="1" showInputMessage="1" showErrorMessage="1" sqref="H4" xr:uid="{00000000-0002-0000-0100-000001000000}">
      <formula1>$C$53:$C$64</formula1>
    </dataValidation>
    <dataValidation type="list" allowBlank="1" showInputMessage="1" showErrorMessage="1" sqref="I4:J4" xr:uid="{00000000-0002-0000-0100-000002000000}">
      <formula1>$B$56:$B$80</formula1>
    </dataValidation>
    <dataValidation type="list" allowBlank="1" showInputMessage="1" showErrorMessage="1" sqref="N4 K4" xr:uid="{00000000-0002-0000-0100-000003000000}">
      <formula1>$A$50:$A$73</formula1>
    </dataValidation>
    <dataValidation type="list" allowBlank="1" showInputMessage="1" showErrorMessage="1" sqref="L4 O4" xr:uid="{00000000-0002-0000-0100-000004000000}">
      <formula1>$D$53:$D$64</formula1>
    </dataValidation>
    <dataValidation type="list" allowBlank="1" showInputMessage="1" showErrorMessage="1" sqref="C10:C26" xr:uid="{00000000-0002-0000-0100-000005000000}">
      <formula1>$C$66:$C$67</formula1>
    </dataValidation>
    <dataValidation type="list" allowBlank="1" showInputMessage="1" showErrorMessage="1" sqref="F10:F26" xr:uid="{00000000-0002-0000-0100-000006000000}">
      <formula1>$A$50:$A$96</formula1>
    </dataValidation>
    <dataValidation type="list" allowBlank="1" showInputMessage="1" showErrorMessage="1" sqref="E10:E26" xr:uid="{00000000-0002-0000-0100-000007000000}">
      <formula1>$F$53:$F$66</formula1>
    </dataValidation>
    <dataValidation type="list" allowBlank="1" showInputMessage="1" showErrorMessage="1" sqref="G10:G26" xr:uid="{00000000-0002-0000-0100-000008000000}">
      <formula1>$H$52:$H$64</formula1>
    </dataValidation>
    <dataValidation type="list" allowBlank="1" showInputMessage="1" showErrorMessage="1" sqref="E4" xr:uid="{00000000-0002-0000-0100-000009000000}">
      <formula1>$B$50:$B$54</formula1>
    </dataValidation>
    <dataValidation type="list" allowBlank="1" showInputMessage="1" showErrorMessage="1" sqref="A2:M2" xr:uid="{00000000-0002-0000-0100-00000A000000}">
      <formula1>$I$52:$I$67</formula1>
    </dataValidation>
  </dataValidations>
  <pageMargins left="0.7" right="0.7" top="0.75" bottom="0.75" header="0.3" footer="0.3"/>
  <pageSetup scale="93" orientation="portrait" r:id="rId1"/>
  <headerFooter>
    <oddFooter>&amp;C&amp;P&amp;REnclosure (2)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7357A5D8BF584489B3AA9F9BF431A9" ma:contentTypeVersion="10" ma:contentTypeDescription="Create a new document." ma:contentTypeScope="" ma:versionID="11195d0c3b67dc44cb0c5630f0e2087e">
  <xsd:schema xmlns:xsd="http://www.w3.org/2001/XMLSchema" xmlns:xs="http://www.w3.org/2001/XMLSchema" xmlns:p="http://schemas.microsoft.com/office/2006/metadata/properties" xmlns:ns3="9d0789b8-9ffe-4137-9bd1-fa9611cb005c" xmlns:ns4="12efefb1-5dba-478f-919f-708392d9b71c" targetNamespace="http://schemas.microsoft.com/office/2006/metadata/properties" ma:root="true" ma:fieldsID="6faf6db693c6223c376dee9c31c404b6" ns3:_="" ns4:_="">
    <xsd:import namespace="9d0789b8-9ffe-4137-9bd1-fa9611cb005c"/>
    <xsd:import namespace="12efefb1-5dba-478f-919f-708392d9b7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789b8-9ffe-4137-9bd1-fa9611cb00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fefb1-5dba-478f-919f-708392d9b7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3479B7-4EAF-4DEA-A152-56AAE7B87545}">
  <ds:schemaRefs>
    <ds:schemaRef ds:uri="http://purl.org/dc/elements/1.1/"/>
    <ds:schemaRef ds:uri="http://schemas.microsoft.com/office/2006/metadata/properties"/>
    <ds:schemaRef ds:uri="http://purl.org/dc/terms/"/>
    <ds:schemaRef ds:uri="9d0789b8-9ffe-4137-9bd1-fa9611cb005c"/>
    <ds:schemaRef ds:uri="http://purl.org/dc/dcmitype/"/>
    <ds:schemaRef ds:uri="http://schemas.microsoft.com/office/2006/documentManagement/types"/>
    <ds:schemaRef ds:uri="12efefb1-5dba-478f-919f-708392d9b71c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23CEFCA-1CB2-4268-81D9-901F8B1EF8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0789b8-9ffe-4137-9bd1-fa9611cb005c"/>
    <ds:schemaRef ds:uri="12efefb1-5dba-478f-919f-708392d9b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FB7D5D-5B5C-4678-810A-C9D910242A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23 TI Checklist</vt:lpstr>
      <vt:lpstr>Report of Finding</vt:lpstr>
      <vt:lpstr>'FY 23 TI Checklist'!Print_Area</vt:lpstr>
      <vt:lpstr>'Report of Finding'!Print_Area</vt:lpstr>
      <vt:lpstr>'FY 23 TI Checklist'!Print_Titles</vt:lpstr>
    </vt:vector>
  </TitlesOfParts>
  <Company>USMC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Migita CIV Hiromu JA</dc:creator>
  <cp:lastModifiedBy>Toita LN Sachiko (JPN)</cp:lastModifiedBy>
  <cp:lastPrinted>2023-08-28T05:10:04Z</cp:lastPrinted>
  <dcterms:created xsi:type="dcterms:W3CDTF">2017-09-01T04:24:58Z</dcterms:created>
  <dcterms:modified xsi:type="dcterms:W3CDTF">2023-08-28T05:13:43Z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0x0101000C7357A5D8BF584489B3AA9F9BF431A9</vt:lpwstr>
  </property>
</Properties>
</file>